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75" activeTab="5"/>
  </bookViews>
  <sheets>
    <sheet name="7 družstev" sheetId="1" r:id="rId1"/>
    <sheet name="6 družstev" sheetId="2" r:id="rId2"/>
    <sheet name="5 družstev" sheetId="3" r:id="rId3"/>
    <sheet name="4 družstva" sheetId="4" r:id="rId4"/>
    <sheet name="3 družstva" sheetId="5" r:id="rId5"/>
    <sheet name="List1" sheetId="6" r:id="rId6"/>
  </sheets>
  <calcPr calcId="124519"/>
</workbook>
</file>

<file path=xl/calcChain.xml><?xml version="1.0" encoding="utf-8"?>
<calcChain xmlns="http://schemas.openxmlformats.org/spreadsheetml/2006/main">
  <c r="AM97" i="6"/>
  <c r="AK97"/>
  <c r="AM94"/>
  <c r="AK94"/>
  <c r="AM91"/>
  <c r="AK91"/>
  <c r="AM90"/>
  <c r="AK90"/>
  <c r="AM87"/>
  <c r="AK87"/>
  <c r="AM86"/>
  <c r="AK86"/>
  <c r="AM85"/>
  <c r="AK85"/>
  <c r="AM84"/>
  <c r="AK84"/>
  <c r="K94"/>
  <c r="E94"/>
  <c r="K92"/>
  <c r="F91"/>
  <c r="N89"/>
  <c r="I94" s="1"/>
  <c r="L89"/>
  <c r="H89"/>
  <c r="C89"/>
  <c r="N88"/>
  <c r="I93" s="1"/>
  <c r="L88"/>
  <c r="K93" s="1"/>
  <c r="N87"/>
  <c r="I92" s="1"/>
  <c r="I95" s="1"/>
  <c r="L87"/>
  <c r="N86"/>
  <c r="I91" s="1"/>
  <c r="L86"/>
  <c r="K91" s="1"/>
  <c r="H86"/>
  <c r="N84"/>
  <c r="F94" s="1"/>
  <c r="L84"/>
  <c r="K84"/>
  <c r="F89" s="1"/>
  <c r="I84"/>
  <c r="E84"/>
  <c r="N83"/>
  <c r="F93" s="1"/>
  <c r="L83"/>
  <c r="H93" s="1"/>
  <c r="K83"/>
  <c r="F88" s="1"/>
  <c r="I83"/>
  <c r="H88" s="1"/>
  <c r="N82"/>
  <c r="F92" s="1"/>
  <c r="L82"/>
  <c r="H92" s="1"/>
  <c r="K82"/>
  <c r="F87" s="1"/>
  <c r="I82"/>
  <c r="I85" s="1"/>
  <c r="N81"/>
  <c r="L81"/>
  <c r="K81"/>
  <c r="F86" s="1"/>
  <c r="I81"/>
  <c r="C81"/>
  <c r="AM80"/>
  <c r="AK80"/>
  <c r="X80"/>
  <c r="V80"/>
  <c r="AM79"/>
  <c r="AK79"/>
  <c r="X79"/>
  <c r="V79"/>
  <c r="N79"/>
  <c r="C94" s="1"/>
  <c r="L79"/>
  <c r="K79"/>
  <c r="I79"/>
  <c r="E89" s="1"/>
  <c r="H79"/>
  <c r="C84" s="1"/>
  <c r="F79"/>
  <c r="AM78"/>
  <c r="AK78"/>
  <c r="X78"/>
  <c r="V78"/>
  <c r="N78"/>
  <c r="C93" s="1"/>
  <c r="L78"/>
  <c r="E93" s="1"/>
  <c r="K78"/>
  <c r="C88" s="1"/>
  <c r="I78"/>
  <c r="E88" s="1"/>
  <c r="H78"/>
  <c r="C83" s="1"/>
  <c r="F78"/>
  <c r="E83" s="1"/>
  <c r="AM77"/>
  <c r="AK77"/>
  <c r="X77"/>
  <c r="V77"/>
  <c r="N77"/>
  <c r="C92" s="1"/>
  <c r="L77"/>
  <c r="L80" s="1"/>
  <c r="K77"/>
  <c r="I77"/>
  <c r="E87" s="1"/>
  <c r="E90" s="1"/>
  <c r="H77"/>
  <c r="F77"/>
  <c r="F80" s="1"/>
  <c r="AM76"/>
  <c r="AK76"/>
  <c r="X76"/>
  <c r="V76"/>
  <c r="N76"/>
  <c r="C91" s="1"/>
  <c r="L76"/>
  <c r="E91" s="1"/>
  <c r="K76"/>
  <c r="C86" s="1"/>
  <c r="I76"/>
  <c r="E86" s="1"/>
  <c r="H76"/>
  <c r="F76"/>
  <c r="E81" s="1"/>
  <c r="AM75"/>
  <c r="AK75"/>
  <c r="X75"/>
  <c r="V75"/>
  <c r="L74"/>
  <c r="I74"/>
  <c r="F74"/>
  <c r="C74"/>
  <c r="N65"/>
  <c r="I70" s="1"/>
  <c r="L65"/>
  <c r="K70" s="1"/>
  <c r="N64"/>
  <c r="I69" s="1"/>
  <c r="L64"/>
  <c r="K69" s="1"/>
  <c r="N63"/>
  <c r="I68" s="1"/>
  <c r="L63"/>
  <c r="N62"/>
  <c r="I67" s="1"/>
  <c r="L62"/>
  <c r="K67" s="1"/>
  <c r="N60"/>
  <c r="F70" s="1"/>
  <c r="L60"/>
  <c r="H70" s="1"/>
  <c r="K60"/>
  <c r="F65" s="1"/>
  <c r="I60"/>
  <c r="H65" s="1"/>
  <c r="N59"/>
  <c r="F69" s="1"/>
  <c r="L59"/>
  <c r="H69" s="1"/>
  <c r="K59"/>
  <c r="F64" s="1"/>
  <c r="I59"/>
  <c r="H64" s="1"/>
  <c r="N58"/>
  <c r="F68" s="1"/>
  <c r="F71" s="1"/>
  <c r="L58"/>
  <c r="H68" s="1"/>
  <c r="H71" s="1"/>
  <c r="K58"/>
  <c r="F63" s="1"/>
  <c r="F66" s="1"/>
  <c r="I58"/>
  <c r="I61" s="1"/>
  <c r="N57"/>
  <c r="F67" s="1"/>
  <c r="L57"/>
  <c r="K57"/>
  <c r="F62" s="1"/>
  <c r="I57"/>
  <c r="H62" s="1"/>
  <c r="AM56"/>
  <c r="AK56"/>
  <c r="X56"/>
  <c r="V56"/>
  <c r="AM55"/>
  <c r="AK55"/>
  <c r="X55"/>
  <c r="V55"/>
  <c r="N55"/>
  <c r="C70" s="1"/>
  <c r="L55"/>
  <c r="E70" s="1"/>
  <c r="K55"/>
  <c r="C65" s="1"/>
  <c r="I55"/>
  <c r="E65" s="1"/>
  <c r="H55"/>
  <c r="C60" s="1"/>
  <c r="F55"/>
  <c r="E60" s="1"/>
  <c r="AM54"/>
  <c r="AK54"/>
  <c r="X54"/>
  <c r="V54"/>
  <c r="N54"/>
  <c r="C69" s="1"/>
  <c r="L54"/>
  <c r="E69" s="1"/>
  <c r="K54"/>
  <c r="C64" s="1"/>
  <c r="I54"/>
  <c r="E64" s="1"/>
  <c r="H54"/>
  <c r="C59" s="1"/>
  <c r="F54"/>
  <c r="E59" s="1"/>
  <c r="AM53"/>
  <c r="AK53"/>
  <c r="X53"/>
  <c r="V53"/>
  <c r="N53"/>
  <c r="C68" s="1"/>
  <c r="C71" s="1"/>
  <c r="L53"/>
  <c r="K53"/>
  <c r="I53"/>
  <c r="E63" s="1"/>
  <c r="E66" s="1"/>
  <c r="H53"/>
  <c r="C58" s="1"/>
  <c r="F53"/>
  <c r="F56" s="1"/>
  <c r="AM52"/>
  <c r="AK52"/>
  <c r="X52"/>
  <c r="V52"/>
  <c r="N52"/>
  <c r="C67" s="1"/>
  <c r="L52"/>
  <c r="E67" s="1"/>
  <c r="K52"/>
  <c r="C62" s="1"/>
  <c r="I52"/>
  <c r="E62" s="1"/>
  <c r="H52"/>
  <c r="C57" s="1"/>
  <c r="F52"/>
  <c r="E57" s="1"/>
  <c r="AM51"/>
  <c r="AK51"/>
  <c r="X51"/>
  <c r="V51"/>
  <c r="L50"/>
  <c r="I50"/>
  <c r="F50"/>
  <c r="C50"/>
  <c r="H46"/>
  <c r="K45"/>
  <c r="N41"/>
  <c r="I46" s="1"/>
  <c r="L41"/>
  <c r="K46" s="1"/>
  <c r="H41"/>
  <c r="N40"/>
  <c r="I45" s="1"/>
  <c r="L40"/>
  <c r="N39"/>
  <c r="I44" s="1"/>
  <c r="L39"/>
  <c r="L42" s="1"/>
  <c r="H39"/>
  <c r="N38"/>
  <c r="I43" s="1"/>
  <c r="L38"/>
  <c r="K43" s="1"/>
  <c r="N36"/>
  <c r="F46" s="1"/>
  <c r="L36"/>
  <c r="K36"/>
  <c r="F41" s="1"/>
  <c r="I36"/>
  <c r="N35"/>
  <c r="F45" s="1"/>
  <c r="L35"/>
  <c r="H45" s="1"/>
  <c r="K35"/>
  <c r="F40" s="1"/>
  <c r="I35"/>
  <c r="H40" s="1"/>
  <c r="E35"/>
  <c r="N34"/>
  <c r="F44" s="1"/>
  <c r="L34"/>
  <c r="H44" s="1"/>
  <c r="K34"/>
  <c r="F39" s="1"/>
  <c r="I34"/>
  <c r="C34"/>
  <c r="N33"/>
  <c r="F43" s="1"/>
  <c r="L33"/>
  <c r="H43" s="1"/>
  <c r="K33"/>
  <c r="F38" s="1"/>
  <c r="I33"/>
  <c r="AM32"/>
  <c r="AK32"/>
  <c r="X32"/>
  <c r="V32"/>
  <c r="AM31"/>
  <c r="AK31"/>
  <c r="X31"/>
  <c r="V31"/>
  <c r="N31"/>
  <c r="C46" s="1"/>
  <c r="L31"/>
  <c r="E46" s="1"/>
  <c r="K31"/>
  <c r="C41" s="1"/>
  <c r="I31"/>
  <c r="E41" s="1"/>
  <c r="H31"/>
  <c r="C36" s="1"/>
  <c r="F31"/>
  <c r="E36" s="1"/>
  <c r="AM30"/>
  <c r="AK30"/>
  <c r="X30"/>
  <c r="V30"/>
  <c r="N30"/>
  <c r="C45" s="1"/>
  <c r="L30"/>
  <c r="E45" s="1"/>
  <c r="K30"/>
  <c r="C40" s="1"/>
  <c r="I30"/>
  <c r="E40" s="1"/>
  <c r="H30"/>
  <c r="C35" s="1"/>
  <c r="F30"/>
  <c r="AM29"/>
  <c r="AK29"/>
  <c r="X29"/>
  <c r="V29"/>
  <c r="N29"/>
  <c r="C44" s="1"/>
  <c r="C47" s="1"/>
  <c r="L29"/>
  <c r="K29"/>
  <c r="K32" s="1"/>
  <c r="I29"/>
  <c r="E39" s="1"/>
  <c r="H29"/>
  <c r="F29"/>
  <c r="AM28"/>
  <c r="AK28"/>
  <c r="X28"/>
  <c r="V28"/>
  <c r="N28"/>
  <c r="C43" s="1"/>
  <c r="L28"/>
  <c r="E43" s="1"/>
  <c r="K28"/>
  <c r="C38" s="1"/>
  <c r="I28"/>
  <c r="E38" s="1"/>
  <c r="H28"/>
  <c r="F28"/>
  <c r="E33" s="1"/>
  <c r="AM27"/>
  <c r="AK27"/>
  <c r="X27"/>
  <c r="V27"/>
  <c r="L26"/>
  <c r="I26"/>
  <c r="F26"/>
  <c r="C26"/>
  <c r="K22"/>
  <c r="E22"/>
  <c r="H21"/>
  <c r="E20"/>
  <c r="N17"/>
  <c r="I22" s="1"/>
  <c r="L17"/>
  <c r="N16"/>
  <c r="I21" s="1"/>
  <c r="L16"/>
  <c r="K21" s="1"/>
  <c r="H16"/>
  <c r="N15"/>
  <c r="I20" s="1"/>
  <c r="L15"/>
  <c r="N14"/>
  <c r="I19" s="1"/>
  <c r="L14"/>
  <c r="K19" s="1"/>
  <c r="H14"/>
  <c r="N12"/>
  <c r="F22" s="1"/>
  <c r="L12"/>
  <c r="H22" s="1"/>
  <c r="K12"/>
  <c r="F17" s="1"/>
  <c r="I12"/>
  <c r="H17" s="1"/>
  <c r="E12"/>
  <c r="F21"/>
  <c r="K11"/>
  <c r="I11"/>
  <c r="F20"/>
  <c r="H20"/>
  <c r="K10"/>
  <c r="F15" s="1"/>
  <c r="I10"/>
  <c r="I13" s="1"/>
  <c r="N9"/>
  <c r="F19" s="1"/>
  <c r="K9"/>
  <c r="F14" s="1"/>
  <c r="I9"/>
  <c r="AM8"/>
  <c r="AK8"/>
  <c r="X8"/>
  <c r="V8"/>
  <c r="AM7"/>
  <c r="AK7"/>
  <c r="X7"/>
  <c r="V7"/>
  <c r="N7"/>
  <c r="C22" s="1"/>
  <c r="L7"/>
  <c r="K7"/>
  <c r="C17" s="1"/>
  <c r="I7"/>
  <c r="E17" s="1"/>
  <c r="H7"/>
  <c r="C12" s="1"/>
  <c r="F7"/>
  <c r="AM6"/>
  <c r="AK6"/>
  <c r="X6"/>
  <c r="V6"/>
  <c r="N6"/>
  <c r="C21" s="1"/>
  <c r="L6"/>
  <c r="E21" s="1"/>
  <c r="E23" s="1"/>
  <c r="K6"/>
  <c r="C16" s="1"/>
  <c r="I6"/>
  <c r="E16" s="1"/>
  <c r="H6"/>
  <c r="C11" s="1"/>
  <c r="F6"/>
  <c r="E11" s="1"/>
  <c r="AM5"/>
  <c r="AK5"/>
  <c r="X5"/>
  <c r="V5"/>
  <c r="N5"/>
  <c r="C20" s="1"/>
  <c r="C23" s="1"/>
  <c r="L5"/>
  <c r="K5"/>
  <c r="K8" s="1"/>
  <c r="I5"/>
  <c r="H5"/>
  <c r="C10" s="1"/>
  <c r="F5"/>
  <c r="AM4"/>
  <c r="AK4"/>
  <c r="X4"/>
  <c r="V4"/>
  <c r="N4"/>
  <c r="C19" s="1"/>
  <c r="L4"/>
  <c r="E19" s="1"/>
  <c r="K4"/>
  <c r="C14" s="1"/>
  <c r="I4"/>
  <c r="E14" s="1"/>
  <c r="H4"/>
  <c r="C9" s="1"/>
  <c r="F4"/>
  <c r="E9" s="1"/>
  <c r="AM3"/>
  <c r="AK3"/>
  <c r="X3"/>
  <c r="V3"/>
  <c r="L2"/>
  <c r="I2"/>
  <c r="F2"/>
  <c r="C2"/>
  <c r="N13" i="4"/>
  <c r="AJ4" i="5"/>
  <c r="AJ5"/>
  <c r="AH4"/>
  <c r="AH5"/>
  <c r="AJ3"/>
  <c r="AH3"/>
  <c r="K7"/>
  <c r="C17" s="1"/>
  <c r="K6"/>
  <c r="K5"/>
  <c r="K4"/>
  <c r="N4" s="1"/>
  <c r="I7"/>
  <c r="E17" s="1"/>
  <c r="I6"/>
  <c r="I5"/>
  <c r="E15" s="1"/>
  <c r="I4"/>
  <c r="H7"/>
  <c r="H6"/>
  <c r="C11" s="1"/>
  <c r="H5"/>
  <c r="H4"/>
  <c r="F7"/>
  <c r="F6"/>
  <c r="E11" s="1"/>
  <c r="F5"/>
  <c r="F4"/>
  <c r="K12"/>
  <c r="K11"/>
  <c r="K10"/>
  <c r="K9"/>
  <c r="I12"/>
  <c r="I11"/>
  <c r="I13" s="1"/>
  <c r="I10"/>
  <c r="I9"/>
  <c r="S5"/>
  <c r="U4"/>
  <c r="S4"/>
  <c r="U3"/>
  <c r="S3"/>
  <c r="L4"/>
  <c r="O4" s="1"/>
  <c r="H17"/>
  <c r="H16"/>
  <c r="H15"/>
  <c r="H14"/>
  <c r="F17"/>
  <c r="F16"/>
  <c r="F15"/>
  <c r="F14"/>
  <c r="C12"/>
  <c r="E12"/>
  <c r="C16"/>
  <c r="E16"/>
  <c r="C15"/>
  <c r="C10"/>
  <c r="F8"/>
  <c r="C14"/>
  <c r="E14"/>
  <c r="C9"/>
  <c r="L9" s="1"/>
  <c r="O9" s="1"/>
  <c r="E9"/>
  <c r="N9" s="1"/>
  <c r="I2"/>
  <c r="F2"/>
  <c r="C2"/>
  <c r="U5" s="1"/>
  <c r="F14" i="4"/>
  <c r="K7"/>
  <c r="K6"/>
  <c r="K5"/>
  <c r="K4"/>
  <c r="I7"/>
  <c r="I6"/>
  <c r="I5"/>
  <c r="I4"/>
  <c r="N12"/>
  <c r="N11"/>
  <c r="N10"/>
  <c r="N9"/>
  <c r="L12"/>
  <c r="L11"/>
  <c r="L10"/>
  <c r="L9"/>
  <c r="H7"/>
  <c r="H6"/>
  <c r="H5"/>
  <c r="H4"/>
  <c r="F7"/>
  <c r="F6"/>
  <c r="F5"/>
  <c r="F4"/>
  <c r="N17"/>
  <c r="N16"/>
  <c r="N15"/>
  <c r="I20" s="1"/>
  <c r="N14"/>
  <c r="L17"/>
  <c r="L16"/>
  <c r="L15"/>
  <c r="L14"/>
  <c r="K12"/>
  <c r="F17" s="1"/>
  <c r="K11"/>
  <c r="K10"/>
  <c r="F15" s="1"/>
  <c r="K9"/>
  <c r="I12"/>
  <c r="H17" s="1"/>
  <c r="I11"/>
  <c r="I10"/>
  <c r="I13" s="1"/>
  <c r="I9"/>
  <c r="N7"/>
  <c r="N6"/>
  <c r="N5"/>
  <c r="C20" s="1"/>
  <c r="N4"/>
  <c r="Q4" s="1"/>
  <c r="L7"/>
  <c r="L6"/>
  <c r="E21" s="1"/>
  <c r="L5"/>
  <c r="L4"/>
  <c r="O4" s="1"/>
  <c r="R4" s="1"/>
  <c r="AK8"/>
  <c r="AK4"/>
  <c r="K22" s="1"/>
  <c r="AK5"/>
  <c r="AK6"/>
  <c r="AK7"/>
  <c r="C17"/>
  <c r="AM4"/>
  <c r="AM5"/>
  <c r="AM6"/>
  <c r="AM7"/>
  <c r="AM8"/>
  <c r="AM3"/>
  <c r="AK3"/>
  <c r="X10"/>
  <c r="X8"/>
  <c r="V8"/>
  <c r="X7"/>
  <c r="V7"/>
  <c r="X6"/>
  <c r="V6"/>
  <c r="X5"/>
  <c r="V5"/>
  <c r="X4"/>
  <c r="V4"/>
  <c r="X3"/>
  <c r="V3"/>
  <c r="H22"/>
  <c r="K21"/>
  <c r="H20"/>
  <c r="K19"/>
  <c r="I22"/>
  <c r="I21"/>
  <c r="H16"/>
  <c r="E15"/>
  <c r="I19"/>
  <c r="H14"/>
  <c r="F22"/>
  <c r="F21"/>
  <c r="H21"/>
  <c r="F16"/>
  <c r="E11"/>
  <c r="F20"/>
  <c r="L13"/>
  <c r="F19"/>
  <c r="H19"/>
  <c r="E9"/>
  <c r="C22"/>
  <c r="E22"/>
  <c r="E17"/>
  <c r="C12"/>
  <c r="E12"/>
  <c r="C21"/>
  <c r="C16"/>
  <c r="E16"/>
  <c r="C11"/>
  <c r="C15"/>
  <c r="I8"/>
  <c r="C10"/>
  <c r="F8"/>
  <c r="C19"/>
  <c r="C14"/>
  <c r="E14"/>
  <c r="C9"/>
  <c r="L2"/>
  <c r="I2"/>
  <c r="F2"/>
  <c r="C2"/>
  <c r="AS9" i="2"/>
  <c r="AS4"/>
  <c r="AS5"/>
  <c r="AS6"/>
  <c r="AS7"/>
  <c r="AS8"/>
  <c r="AS10"/>
  <c r="AS11"/>
  <c r="AS12"/>
  <c r="AS13"/>
  <c r="AS14"/>
  <c r="AS15"/>
  <c r="AS16"/>
  <c r="AS17"/>
  <c r="AS3"/>
  <c r="AQ4"/>
  <c r="AQ5"/>
  <c r="AQ6"/>
  <c r="AQ7"/>
  <c r="AQ8"/>
  <c r="AQ9"/>
  <c r="AQ10"/>
  <c r="AQ11"/>
  <c r="AQ12"/>
  <c r="AQ13"/>
  <c r="AQ14"/>
  <c r="AQ15"/>
  <c r="AQ16"/>
  <c r="AQ17"/>
  <c r="AQ3"/>
  <c r="V14" i="3"/>
  <c r="AN9"/>
  <c r="AP4"/>
  <c r="AP5"/>
  <c r="AP6"/>
  <c r="AP7"/>
  <c r="AP8"/>
  <c r="AP9"/>
  <c r="AP10"/>
  <c r="AP11"/>
  <c r="AP12"/>
  <c r="AP3"/>
  <c r="AN4"/>
  <c r="AN5"/>
  <c r="AN6"/>
  <c r="AN7"/>
  <c r="AN8"/>
  <c r="AN10"/>
  <c r="AN11"/>
  <c r="AN12"/>
  <c r="AN3"/>
  <c r="R24"/>
  <c r="R22"/>
  <c r="R14"/>
  <c r="R9"/>
  <c r="R4"/>
  <c r="L11"/>
  <c r="N13"/>
  <c r="N12"/>
  <c r="N11"/>
  <c r="N10"/>
  <c r="N9"/>
  <c r="L12"/>
  <c r="L10"/>
  <c r="L9"/>
  <c r="Q7"/>
  <c r="Q6"/>
  <c r="Q5"/>
  <c r="Q4"/>
  <c r="O7"/>
  <c r="O6"/>
  <c r="O5"/>
  <c r="O4"/>
  <c r="U4" s="1"/>
  <c r="N7"/>
  <c r="N6"/>
  <c r="C21" s="1"/>
  <c r="N5"/>
  <c r="N4"/>
  <c r="L7"/>
  <c r="L6"/>
  <c r="L5"/>
  <c r="L4"/>
  <c r="K12"/>
  <c r="K11"/>
  <c r="K10"/>
  <c r="K9"/>
  <c r="I12"/>
  <c r="I11"/>
  <c r="I10"/>
  <c r="H15" s="1"/>
  <c r="I9"/>
  <c r="K7"/>
  <c r="K6"/>
  <c r="K5"/>
  <c r="K4"/>
  <c r="T4" s="1"/>
  <c r="I7"/>
  <c r="I6"/>
  <c r="I5"/>
  <c r="I4"/>
  <c r="Q22"/>
  <c r="Q21"/>
  <c r="L26" s="1"/>
  <c r="Q20"/>
  <c r="L25" s="1"/>
  <c r="Q19"/>
  <c r="L24" s="1"/>
  <c r="O22"/>
  <c r="N27" s="1"/>
  <c r="O21"/>
  <c r="O20"/>
  <c r="O19"/>
  <c r="Q17"/>
  <c r="Q16"/>
  <c r="Q15"/>
  <c r="Q14"/>
  <c r="I24" s="1"/>
  <c r="O17"/>
  <c r="O16"/>
  <c r="K26" s="1"/>
  <c r="O15"/>
  <c r="O14"/>
  <c r="H7"/>
  <c r="C12" s="1"/>
  <c r="H6"/>
  <c r="H5"/>
  <c r="H4"/>
  <c r="F7"/>
  <c r="F6"/>
  <c r="F5"/>
  <c r="F4"/>
  <c r="N18"/>
  <c r="N17"/>
  <c r="N16"/>
  <c r="N15"/>
  <c r="I20" s="1"/>
  <c r="N14"/>
  <c r="L17"/>
  <c r="L16"/>
  <c r="L15"/>
  <c r="L14"/>
  <c r="Q12"/>
  <c r="F27" s="1"/>
  <c r="Q11"/>
  <c r="F26" s="1"/>
  <c r="Q10"/>
  <c r="Q9"/>
  <c r="O12"/>
  <c r="H27" s="1"/>
  <c r="O11"/>
  <c r="O10"/>
  <c r="H25" s="1"/>
  <c r="O9"/>
  <c r="AA12"/>
  <c r="Y12"/>
  <c r="AA11"/>
  <c r="Y11"/>
  <c r="AA10"/>
  <c r="Y10"/>
  <c r="AA9"/>
  <c r="Y9"/>
  <c r="AA8"/>
  <c r="AA14" s="1"/>
  <c r="Y8"/>
  <c r="AA7"/>
  <c r="Y7"/>
  <c r="AA6"/>
  <c r="Y6"/>
  <c r="AA5"/>
  <c r="Y5"/>
  <c r="AA4"/>
  <c r="Y4"/>
  <c r="AA3"/>
  <c r="Y3"/>
  <c r="N26"/>
  <c r="H26"/>
  <c r="N25"/>
  <c r="N24"/>
  <c r="H24"/>
  <c r="L27"/>
  <c r="H22"/>
  <c r="H21"/>
  <c r="H20"/>
  <c r="H19"/>
  <c r="I27"/>
  <c r="K27"/>
  <c r="I22"/>
  <c r="K22"/>
  <c r="H17"/>
  <c r="I26"/>
  <c r="I21"/>
  <c r="K21"/>
  <c r="H16"/>
  <c r="I25"/>
  <c r="K25"/>
  <c r="K24"/>
  <c r="I19"/>
  <c r="K19"/>
  <c r="H14"/>
  <c r="F22"/>
  <c r="F17"/>
  <c r="F21"/>
  <c r="F16"/>
  <c r="L13"/>
  <c r="K13"/>
  <c r="F24"/>
  <c r="F19"/>
  <c r="F14"/>
  <c r="O8"/>
  <c r="C27"/>
  <c r="E27"/>
  <c r="C22"/>
  <c r="E22"/>
  <c r="C17"/>
  <c r="E17"/>
  <c r="E12"/>
  <c r="C26"/>
  <c r="E26"/>
  <c r="E21"/>
  <c r="C16"/>
  <c r="E16"/>
  <c r="C11"/>
  <c r="E11"/>
  <c r="C25"/>
  <c r="C28" s="1"/>
  <c r="E25"/>
  <c r="E28" s="1"/>
  <c r="C20"/>
  <c r="L8"/>
  <c r="C15"/>
  <c r="C18" s="1"/>
  <c r="E15"/>
  <c r="E18" s="1"/>
  <c r="C10"/>
  <c r="F8"/>
  <c r="C24"/>
  <c r="C19"/>
  <c r="R19" s="1"/>
  <c r="U19" s="1"/>
  <c r="E19"/>
  <c r="C14"/>
  <c r="E14"/>
  <c r="T14" s="1"/>
  <c r="C9"/>
  <c r="U9" s="1"/>
  <c r="E9"/>
  <c r="T9" s="1"/>
  <c r="O2"/>
  <c r="L2"/>
  <c r="I2"/>
  <c r="F2"/>
  <c r="C2"/>
  <c r="Q7" i="2"/>
  <c r="Q6"/>
  <c r="Q5"/>
  <c r="Q4"/>
  <c r="O7"/>
  <c r="E27" s="1"/>
  <c r="O6"/>
  <c r="O5"/>
  <c r="O4"/>
  <c r="N12"/>
  <c r="N11"/>
  <c r="N10"/>
  <c r="N9"/>
  <c r="L12"/>
  <c r="L11"/>
  <c r="H21" s="1"/>
  <c r="L10"/>
  <c r="L9"/>
  <c r="T17"/>
  <c r="I32" s="1"/>
  <c r="T16"/>
  <c r="T15"/>
  <c r="T14"/>
  <c r="R17"/>
  <c r="K32" s="1"/>
  <c r="R16"/>
  <c r="K31" s="1"/>
  <c r="R15"/>
  <c r="R14"/>
  <c r="K29" s="1"/>
  <c r="N7"/>
  <c r="N6"/>
  <c r="N5"/>
  <c r="N4"/>
  <c r="L7"/>
  <c r="E22" s="1"/>
  <c r="L6"/>
  <c r="E21" s="1"/>
  <c r="L5"/>
  <c r="L4"/>
  <c r="U4" s="1"/>
  <c r="X4" s="1"/>
  <c r="R27"/>
  <c r="R26"/>
  <c r="R25"/>
  <c r="R24"/>
  <c r="T27"/>
  <c r="O32" s="1"/>
  <c r="T26"/>
  <c r="T25"/>
  <c r="O30" s="1"/>
  <c r="T24"/>
  <c r="K13"/>
  <c r="K12"/>
  <c r="F17" s="1"/>
  <c r="K11"/>
  <c r="K10"/>
  <c r="K9"/>
  <c r="I12"/>
  <c r="H17" s="1"/>
  <c r="I11"/>
  <c r="I10"/>
  <c r="I9"/>
  <c r="Q22"/>
  <c r="Q21"/>
  <c r="Q20"/>
  <c r="Q19"/>
  <c r="O22"/>
  <c r="N27" s="1"/>
  <c r="O21"/>
  <c r="O20"/>
  <c r="O19"/>
  <c r="N24" s="1"/>
  <c r="K7"/>
  <c r="K6"/>
  <c r="K5"/>
  <c r="K4"/>
  <c r="C14" s="1"/>
  <c r="I7"/>
  <c r="I8" s="1"/>
  <c r="I6"/>
  <c r="I5"/>
  <c r="I4"/>
  <c r="T12"/>
  <c r="T11"/>
  <c r="T10"/>
  <c r="T9"/>
  <c r="F29" s="1"/>
  <c r="R12"/>
  <c r="R11"/>
  <c r="R10"/>
  <c r="R9"/>
  <c r="Q17"/>
  <c r="Q16"/>
  <c r="I26" s="1"/>
  <c r="Q15"/>
  <c r="Q14"/>
  <c r="O17"/>
  <c r="O16"/>
  <c r="O15"/>
  <c r="O14"/>
  <c r="T22"/>
  <c r="T21"/>
  <c r="T20"/>
  <c r="T19"/>
  <c r="R22"/>
  <c r="R21"/>
  <c r="N31" s="1"/>
  <c r="R20"/>
  <c r="R19"/>
  <c r="N29" s="1"/>
  <c r="H7"/>
  <c r="C12" s="1"/>
  <c r="H6"/>
  <c r="H5"/>
  <c r="H4"/>
  <c r="F7"/>
  <c r="F6"/>
  <c r="F5"/>
  <c r="F8" s="1"/>
  <c r="F4"/>
  <c r="L18"/>
  <c r="N17"/>
  <c r="N18" s="1"/>
  <c r="N16"/>
  <c r="N15"/>
  <c r="I20" s="1"/>
  <c r="N14"/>
  <c r="L17"/>
  <c r="L16"/>
  <c r="K21" s="1"/>
  <c r="L15"/>
  <c r="L14"/>
  <c r="Q12"/>
  <c r="Q11"/>
  <c r="Q10"/>
  <c r="Q9"/>
  <c r="F24" s="1"/>
  <c r="O12"/>
  <c r="O11"/>
  <c r="H26" s="1"/>
  <c r="O10"/>
  <c r="O9"/>
  <c r="H24" s="1"/>
  <c r="T7"/>
  <c r="C32" s="1"/>
  <c r="T6"/>
  <c r="T5"/>
  <c r="C30" s="1"/>
  <c r="T4"/>
  <c r="R7"/>
  <c r="E32" s="1"/>
  <c r="R6"/>
  <c r="E31" s="1"/>
  <c r="R5"/>
  <c r="R4"/>
  <c r="O29"/>
  <c r="AD19"/>
  <c r="AD17"/>
  <c r="AB17"/>
  <c r="AD16"/>
  <c r="AB16"/>
  <c r="AD15"/>
  <c r="AB15"/>
  <c r="AD14"/>
  <c r="AB14"/>
  <c r="AD13"/>
  <c r="AB13"/>
  <c r="AD12"/>
  <c r="AB12"/>
  <c r="AD11"/>
  <c r="AB11"/>
  <c r="AD10"/>
  <c r="AB10"/>
  <c r="AD9"/>
  <c r="AB9"/>
  <c r="AD8"/>
  <c r="AB8"/>
  <c r="AD7"/>
  <c r="AB7"/>
  <c r="AD6"/>
  <c r="AB6"/>
  <c r="AD5"/>
  <c r="AB5"/>
  <c r="AD4"/>
  <c r="AB4"/>
  <c r="AD3"/>
  <c r="AB3"/>
  <c r="L24"/>
  <c r="C19"/>
  <c r="Q32"/>
  <c r="O31"/>
  <c r="Q31"/>
  <c r="R28"/>
  <c r="Q29"/>
  <c r="L32"/>
  <c r="N32"/>
  <c r="L27"/>
  <c r="L31"/>
  <c r="N26"/>
  <c r="L30"/>
  <c r="O23"/>
  <c r="L29"/>
  <c r="I27"/>
  <c r="K27"/>
  <c r="K22"/>
  <c r="K26"/>
  <c r="I25"/>
  <c r="I29"/>
  <c r="I24"/>
  <c r="K24"/>
  <c r="I19"/>
  <c r="K19"/>
  <c r="F32"/>
  <c r="H32"/>
  <c r="F27"/>
  <c r="H27"/>
  <c r="F22"/>
  <c r="H22"/>
  <c r="F31"/>
  <c r="H31"/>
  <c r="F21"/>
  <c r="H16"/>
  <c r="F30"/>
  <c r="F33" s="1"/>
  <c r="R13"/>
  <c r="F25"/>
  <c r="F20"/>
  <c r="F23" s="1"/>
  <c r="F15"/>
  <c r="H29"/>
  <c r="F19"/>
  <c r="H19"/>
  <c r="F14"/>
  <c r="H14"/>
  <c r="O8"/>
  <c r="C27"/>
  <c r="C22"/>
  <c r="C17"/>
  <c r="E17"/>
  <c r="E12"/>
  <c r="C26"/>
  <c r="E26"/>
  <c r="N8"/>
  <c r="C16"/>
  <c r="E16"/>
  <c r="E11"/>
  <c r="R8"/>
  <c r="C25"/>
  <c r="E25"/>
  <c r="C20"/>
  <c r="C15"/>
  <c r="C10"/>
  <c r="E29"/>
  <c r="C24"/>
  <c r="E24"/>
  <c r="E19"/>
  <c r="E14"/>
  <c r="C9"/>
  <c r="E9"/>
  <c r="R2"/>
  <c r="O2"/>
  <c r="L2"/>
  <c r="I2"/>
  <c r="F2"/>
  <c r="C2"/>
  <c r="AG25" i="1"/>
  <c r="Q7"/>
  <c r="Q6"/>
  <c r="Q5"/>
  <c r="Q4"/>
  <c r="O8"/>
  <c r="O7"/>
  <c r="O6"/>
  <c r="O5"/>
  <c r="E25" s="1"/>
  <c r="O4"/>
  <c r="W17"/>
  <c r="W16"/>
  <c r="W15"/>
  <c r="W18" s="1"/>
  <c r="W14"/>
  <c r="U17"/>
  <c r="U16"/>
  <c r="U15"/>
  <c r="U14"/>
  <c r="T12"/>
  <c r="T11"/>
  <c r="T10"/>
  <c r="T9"/>
  <c r="R12"/>
  <c r="R11"/>
  <c r="R10"/>
  <c r="H30" s="1"/>
  <c r="R9"/>
  <c r="W22"/>
  <c r="W21"/>
  <c r="W20"/>
  <c r="W19"/>
  <c r="U22"/>
  <c r="U21"/>
  <c r="U20"/>
  <c r="U19"/>
  <c r="T7"/>
  <c r="T6"/>
  <c r="T5"/>
  <c r="T4"/>
  <c r="R7"/>
  <c r="R8" s="1"/>
  <c r="R6"/>
  <c r="R5"/>
  <c r="R4"/>
  <c r="E29" s="1"/>
  <c r="Q17"/>
  <c r="Q16"/>
  <c r="Q15"/>
  <c r="Q14"/>
  <c r="O17"/>
  <c r="O16"/>
  <c r="O15"/>
  <c r="O14"/>
  <c r="N12"/>
  <c r="N11"/>
  <c r="F21" s="1"/>
  <c r="N10"/>
  <c r="N9"/>
  <c r="F19" s="1"/>
  <c r="L12"/>
  <c r="L11"/>
  <c r="L10"/>
  <c r="L9"/>
  <c r="K7"/>
  <c r="K6"/>
  <c r="K5"/>
  <c r="K4"/>
  <c r="C14" s="1"/>
  <c r="I7"/>
  <c r="I6"/>
  <c r="I5"/>
  <c r="I4"/>
  <c r="W12"/>
  <c r="W11"/>
  <c r="W10"/>
  <c r="W9"/>
  <c r="U12"/>
  <c r="U11"/>
  <c r="U10"/>
  <c r="U9"/>
  <c r="N7"/>
  <c r="N6"/>
  <c r="N5"/>
  <c r="N4"/>
  <c r="L7"/>
  <c r="L6"/>
  <c r="L5"/>
  <c r="L4"/>
  <c r="T17"/>
  <c r="T16"/>
  <c r="T15"/>
  <c r="T14"/>
  <c r="R17"/>
  <c r="R16"/>
  <c r="R15"/>
  <c r="R14"/>
  <c r="Q12"/>
  <c r="Q11"/>
  <c r="Q10"/>
  <c r="Q9"/>
  <c r="O12"/>
  <c r="O11"/>
  <c r="O10"/>
  <c r="O9"/>
  <c r="W7"/>
  <c r="W6"/>
  <c r="W5"/>
  <c r="W4"/>
  <c r="U7"/>
  <c r="U6"/>
  <c r="U5"/>
  <c r="E35" s="1"/>
  <c r="U4"/>
  <c r="E34" s="1"/>
  <c r="T27"/>
  <c r="T28" s="1"/>
  <c r="T26"/>
  <c r="T25"/>
  <c r="T24"/>
  <c r="R27"/>
  <c r="Q32" s="1"/>
  <c r="R26"/>
  <c r="R25"/>
  <c r="R24"/>
  <c r="N17"/>
  <c r="N16"/>
  <c r="N15"/>
  <c r="N14"/>
  <c r="L17"/>
  <c r="L16"/>
  <c r="L15"/>
  <c r="L14"/>
  <c r="W27"/>
  <c r="W26"/>
  <c r="W28" s="1"/>
  <c r="W25"/>
  <c r="W24"/>
  <c r="U27"/>
  <c r="U26"/>
  <c r="U25"/>
  <c r="U24"/>
  <c r="T22"/>
  <c r="T21"/>
  <c r="T20"/>
  <c r="T19"/>
  <c r="R22"/>
  <c r="R21"/>
  <c r="R20"/>
  <c r="R19"/>
  <c r="K12"/>
  <c r="K11"/>
  <c r="K10"/>
  <c r="K9"/>
  <c r="I12"/>
  <c r="I11"/>
  <c r="I10"/>
  <c r="I9"/>
  <c r="W32"/>
  <c r="W31"/>
  <c r="W30"/>
  <c r="W33" s="1"/>
  <c r="U32"/>
  <c r="U31"/>
  <c r="U30"/>
  <c r="U33" s="1"/>
  <c r="W29"/>
  <c r="U29"/>
  <c r="Q22"/>
  <c r="Q21"/>
  <c r="Q20"/>
  <c r="O22"/>
  <c r="O21"/>
  <c r="O20"/>
  <c r="Q19"/>
  <c r="O19"/>
  <c r="H7"/>
  <c r="H6"/>
  <c r="H5"/>
  <c r="F7"/>
  <c r="E12" s="1"/>
  <c r="F6"/>
  <c r="E11" s="1"/>
  <c r="F5"/>
  <c r="H4"/>
  <c r="F4"/>
  <c r="AV23"/>
  <c r="AV22"/>
  <c r="AT22"/>
  <c r="AT23"/>
  <c r="AG23"/>
  <c r="AE23"/>
  <c r="AG22"/>
  <c r="AE22"/>
  <c r="AG21"/>
  <c r="AE21"/>
  <c r="AG20"/>
  <c r="AE20"/>
  <c r="AG19"/>
  <c r="AE19"/>
  <c r="AG18"/>
  <c r="AE18"/>
  <c r="AG17"/>
  <c r="AE17"/>
  <c r="AG16"/>
  <c r="AE16"/>
  <c r="AG15"/>
  <c r="AE15"/>
  <c r="AG14"/>
  <c r="AE14"/>
  <c r="AG13"/>
  <c r="AE13"/>
  <c r="AG12"/>
  <c r="AE12"/>
  <c r="AG11"/>
  <c r="AE11"/>
  <c r="AG10"/>
  <c r="AE10"/>
  <c r="AG9"/>
  <c r="AE9"/>
  <c r="AG8"/>
  <c r="AE8"/>
  <c r="AG7"/>
  <c r="AE7"/>
  <c r="AG6"/>
  <c r="AE6"/>
  <c r="AG5"/>
  <c r="AE5"/>
  <c r="AG4"/>
  <c r="AE4"/>
  <c r="AG3"/>
  <c r="AE3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3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3"/>
  <c r="U28"/>
  <c r="W23"/>
  <c r="U23"/>
  <c r="T23"/>
  <c r="R23"/>
  <c r="Q23"/>
  <c r="O23"/>
  <c r="U18"/>
  <c r="T18"/>
  <c r="R18"/>
  <c r="Q18"/>
  <c r="O18"/>
  <c r="N18"/>
  <c r="L18"/>
  <c r="W13"/>
  <c r="U13"/>
  <c r="T13"/>
  <c r="R13"/>
  <c r="Q13"/>
  <c r="O13"/>
  <c r="L13"/>
  <c r="K13"/>
  <c r="I13"/>
  <c r="W8"/>
  <c r="T8"/>
  <c r="Q8"/>
  <c r="N8"/>
  <c r="L8"/>
  <c r="K8"/>
  <c r="I8"/>
  <c r="H8"/>
  <c r="T37"/>
  <c r="T36"/>
  <c r="T34"/>
  <c r="R37"/>
  <c r="R36"/>
  <c r="R34"/>
  <c r="Q37"/>
  <c r="Q36"/>
  <c r="Q35"/>
  <c r="Q34"/>
  <c r="O37"/>
  <c r="O35"/>
  <c r="O34"/>
  <c r="Q31"/>
  <c r="Q30"/>
  <c r="Q29"/>
  <c r="O31"/>
  <c r="O30"/>
  <c r="O29"/>
  <c r="N37"/>
  <c r="N36"/>
  <c r="N35"/>
  <c r="N38" s="1"/>
  <c r="N34"/>
  <c r="L37"/>
  <c r="L36"/>
  <c r="L35"/>
  <c r="L38" s="1"/>
  <c r="L34"/>
  <c r="L33"/>
  <c r="N31"/>
  <c r="N32"/>
  <c r="N30"/>
  <c r="N33" s="1"/>
  <c r="N29"/>
  <c r="L32"/>
  <c r="L31"/>
  <c r="L30"/>
  <c r="L29"/>
  <c r="N27"/>
  <c r="N26"/>
  <c r="N25"/>
  <c r="N28" s="1"/>
  <c r="N24"/>
  <c r="L27"/>
  <c r="L26"/>
  <c r="L28" s="1"/>
  <c r="L25"/>
  <c r="L24"/>
  <c r="K37"/>
  <c r="K36"/>
  <c r="K35"/>
  <c r="K34"/>
  <c r="I37"/>
  <c r="I36"/>
  <c r="I34"/>
  <c r="I33"/>
  <c r="K32"/>
  <c r="K31"/>
  <c r="K30"/>
  <c r="K29"/>
  <c r="I32"/>
  <c r="I31"/>
  <c r="I30"/>
  <c r="I29"/>
  <c r="K27"/>
  <c r="K26"/>
  <c r="K25"/>
  <c r="K28" s="1"/>
  <c r="K24"/>
  <c r="I27"/>
  <c r="I26"/>
  <c r="I25"/>
  <c r="I24"/>
  <c r="K22"/>
  <c r="K21"/>
  <c r="K20"/>
  <c r="K19"/>
  <c r="I22"/>
  <c r="I21"/>
  <c r="I20"/>
  <c r="I19"/>
  <c r="H37"/>
  <c r="H36"/>
  <c r="H35"/>
  <c r="H38" s="1"/>
  <c r="H34"/>
  <c r="F37"/>
  <c r="F36"/>
  <c r="F35"/>
  <c r="F34"/>
  <c r="H32"/>
  <c r="H31"/>
  <c r="H29"/>
  <c r="F32"/>
  <c r="F33" s="1"/>
  <c r="F31"/>
  <c r="F30"/>
  <c r="F29"/>
  <c r="H27"/>
  <c r="H26"/>
  <c r="H25"/>
  <c r="H28" s="1"/>
  <c r="H24"/>
  <c r="F27"/>
  <c r="F28" s="1"/>
  <c r="F26"/>
  <c r="F25"/>
  <c r="F24"/>
  <c r="H22"/>
  <c r="H21"/>
  <c r="H20"/>
  <c r="H23" s="1"/>
  <c r="H19"/>
  <c r="F22"/>
  <c r="F20"/>
  <c r="H17"/>
  <c r="H16"/>
  <c r="H15"/>
  <c r="H18" s="1"/>
  <c r="H14"/>
  <c r="F17"/>
  <c r="F16"/>
  <c r="F15"/>
  <c r="F14"/>
  <c r="E37"/>
  <c r="E36"/>
  <c r="C37"/>
  <c r="C36"/>
  <c r="C38" s="1"/>
  <c r="C35"/>
  <c r="C34"/>
  <c r="E31"/>
  <c r="E30"/>
  <c r="C32"/>
  <c r="C31"/>
  <c r="C33" s="1"/>
  <c r="C30"/>
  <c r="C29"/>
  <c r="E27"/>
  <c r="E26"/>
  <c r="E24"/>
  <c r="C27"/>
  <c r="C26"/>
  <c r="C25"/>
  <c r="C28" s="1"/>
  <c r="C24"/>
  <c r="E22"/>
  <c r="E21"/>
  <c r="E20"/>
  <c r="E23" s="1"/>
  <c r="E19"/>
  <c r="C22"/>
  <c r="C21"/>
  <c r="C20"/>
  <c r="C19"/>
  <c r="E17"/>
  <c r="E16"/>
  <c r="E15"/>
  <c r="E18" s="1"/>
  <c r="E14"/>
  <c r="C17"/>
  <c r="C16"/>
  <c r="C15"/>
  <c r="C18" s="1"/>
  <c r="E10"/>
  <c r="E9"/>
  <c r="Z9" s="1"/>
  <c r="C12"/>
  <c r="C11"/>
  <c r="C10"/>
  <c r="C13" s="1"/>
  <c r="C9"/>
  <c r="X34"/>
  <c r="AA34" s="1"/>
  <c r="Z24"/>
  <c r="Z14"/>
  <c r="X9"/>
  <c r="AA9" s="1"/>
  <c r="Z4"/>
  <c r="X4"/>
  <c r="AA4" s="1"/>
  <c r="U2"/>
  <c r="R2"/>
  <c r="O2"/>
  <c r="L2"/>
  <c r="I2"/>
  <c r="F2"/>
  <c r="C2"/>
  <c r="H80" i="6" l="1"/>
  <c r="K80"/>
  <c r="C87"/>
  <c r="C90" s="1"/>
  <c r="F95"/>
  <c r="L85"/>
  <c r="K56"/>
  <c r="I8"/>
  <c r="Q28"/>
  <c r="H47"/>
  <c r="L18"/>
  <c r="F23"/>
  <c r="H23"/>
  <c r="C61"/>
  <c r="E82"/>
  <c r="E85" s="1"/>
  <c r="O81"/>
  <c r="R81" s="1"/>
  <c r="K95"/>
  <c r="L90"/>
  <c r="Q86"/>
  <c r="L66"/>
  <c r="I71"/>
  <c r="O70" s="1"/>
  <c r="K20"/>
  <c r="C13"/>
  <c r="F8"/>
  <c r="O7" s="1"/>
  <c r="O9"/>
  <c r="R9" s="1"/>
  <c r="H32"/>
  <c r="F32"/>
  <c r="E92"/>
  <c r="E95"/>
  <c r="L56"/>
  <c r="K13"/>
  <c r="I37"/>
  <c r="L8"/>
  <c r="L32"/>
  <c r="C95"/>
  <c r="O94" s="1"/>
  <c r="F90"/>
  <c r="O86"/>
  <c r="R86" s="1"/>
  <c r="O91"/>
  <c r="R91" s="1"/>
  <c r="I80"/>
  <c r="O79" s="1"/>
  <c r="N85"/>
  <c r="N90"/>
  <c r="H91"/>
  <c r="Q91" s="1"/>
  <c r="Q76"/>
  <c r="O76"/>
  <c r="R76" s="1"/>
  <c r="C82"/>
  <c r="C85" s="1"/>
  <c r="O84" s="1"/>
  <c r="K85"/>
  <c r="H87"/>
  <c r="H90" s="1"/>
  <c r="H94"/>
  <c r="H95" s="1"/>
  <c r="N80"/>
  <c r="Q81"/>
  <c r="O57"/>
  <c r="R57" s="1"/>
  <c r="O62"/>
  <c r="R62" s="1"/>
  <c r="O67"/>
  <c r="R67" s="1"/>
  <c r="Q62"/>
  <c r="I56"/>
  <c r="O55" s="1"/>
  <c r="N61"/>
  <c r="N66"/>
  <c r="H67"/>
  <c r="Q67" s="1"/>
  <c r="E68"/>
  <c r="E71" s="1"/>
  <c r="K68"/>
  <c r="K71" s="1"/>
  <c r="Q52"/>
  <c r="H56"/>
  <c r="N56"/>
  <c r="Q57"/>
  <c r="E58"/>
  <c r="E61" s="1"/>
  <c r="L61"/>
  <c r="O60" s="1"/>
  <c r="C63"/>
  <c r="C66" s="1"/>
  <c r="O65" s="1"/>
  <c r="O52"/>
  <c r="R52" s="1"/>
  <c r="K61"/>
  <c r="H63"/>
  <c r="H66" s="1"/>
  <c r="E42"/>
  <c r="C37"/>
  <c r="F47"/>
  <c r="H42"/>
  <c r="O43"/>
  <c r="R43" s="1"/>
  <c r="F42"/>
  <c r="I47"/>
  <c r="O46" s="1"/>
  <c r="O38"/>
  <c r="R38" s="1"/>
  <c r="Q43"/>
  <c r="I32"/>
  <c r="C33"/>
  <c r="O33" s="1"/>
  <c r="R33" s="1"/>
  <c r="N37"/>
  <c r="H38"/>
  <c r="Q38" s="1"/>
  <c r="N42"/>
  <c r="E44"/>
  <c r="E47" s="1"/>
  <c r="K44"/>
  <c r="K47" s="1"/>
  <c r="N32"/>
  <c r="Q31" s="1"/>
  <c r="Q33"/>
  <c r="E34"/>
  <c r="E37" s="1"/>
  <c r="L37"/>
  <c r="C39"/>
  <c r="C42" s="1"/>
  <c r="O41" s="1"/>
  <c r="O28"/>
  <c r="R28" s="1"/>
  <c r="K37"/>
  <c r="O19"/>
  <c r="R19" s="1"/>
  <c r="Q14"/>
  <c r="I23"/>
  <c r="O22" s="1"/>
  <c r="O14"/>
  <c r="R14" s="1"/>
  <c r="F18"/>
  <c r="K23"/>
  <c r="Q22" s="1"/>
  <c r="N13"/>
  <c r="E15"/>
  <c r="E18" s="1"/>
  <c r="N18"/>
  <c r="H19"/>
  <c r="Q19" s="1"/>
  <c r="Q4"/>
  <c r="H8"/>
  <c r="N8"/>
  <c r="Q9"/>
  <c r="E10"/>
  <c r="E13" s="1"/>
  <c r="L13"/>
  <c r="O12" s="1"/>
  <c r="C15"/>
  <c r="C18" s="1"/>
  <c r="F16"/>
  <c r="O4"/>
  <c r="R4" s="1"/>
  <c r="H15"/>
  <c r="H18" s="1"/>
  <c r="E19" i="4"/>
  <c r="Q19" s="1"/>
  <c r="L8"/>
  <c r="O7" s="1"/>
  <c r="C18" i="5"/>
  <c r="E18"/>
  <c r="C13"/>
  <c r="L12" s="1"/>
  <c r="N14"/>
  <c r="L14"/>
  <c r="O14" s="1"/>
  <c r="H18"/>
  <c r="N17" s="1"/>
  <c r="F18"/>
  <c r="L17" s="1"/>
  <c r="K8"/>
  <c r="K13"/>
  <c r="I8"/>
  <c r="L7" s="1"/>
  <c r="H8"/>
  <c r="E10"/>
  <c r="E13" s="1"/>
  <c r="O14" i="4"/>
  <c r="R14" s="1"/>
  <c r="Q9"/>
  <c r="O9"/>
  <c r="R9" s="1"/>
  <c r="O19"/>
  <c r="R19" s="1"/>
  <c r="C23"/>
  <c r="Q14"/>
  <c r="C13"/>
  <c r="O12" s="1"/>
  <c r="L18"/>
  <c r="F23"/>
  <c r="I23"/>
  <c r="F18"/>
  <c r="E18"/>
  <c r="C18"/>
  <c r="H23"/>
  <c r="K8"/>
  <c r="H8"/>
  <c r="N8"/>
  <c r="E10"/>
  <c r="E13" s="1"/>
  <c r="K13"/>
  <c r="H15"/>
  <c r="H18" s="1"/>
  <c r="N18"/>
  <c r="E20"/>
  <c r="E23" s="1"/>
  <c r="K20"/>
  <c r="K23" s="1"/>
  <c r="E24" i="3"/>
  <c r="T24" s="1"/>
  <c r="C23"/>
  <c r="H18"/>
  <c r="I13"/>
  <c r="O23"/>
  <c r="N28"/>
  <c r="C13"/>
  <c r="L18"/>
  <c r="T19"/>
  <c r="Q13"/>
  <c r="O13"/>
  <c r="U24"/>
  <c r="K28"/>
  <c r="H28"/>
  <c r="H23"/>
  <c r="U14"/>
  <c r="I23"/>
  <c r="I28"/>
  <c r="L28"/>
  <c r="Q8"/>
  <c r="Q18"/>
  <c r="Q23"/>
  <c r="I8"/>
  <c r="R7" s="1"/>
  <c r="F15"/>
  <c r="F18" s="1"/>
  <c r="O18"/>
  <c r="F20"/>
  <c r="F23" s="1"/>
  <c r="F25"/>
  <c r="F28" s="1"/>
  <c r="H8"/>
  <c r="N8"/>
  <c r="E10"/>
  <c r="E13" s="1"/>
  <c r="T12" s="1"/>
  <c r="E20"/>
  <c r="E23" s="1"/>
  <c r="K20"/>
  <c r="K23" s="1"/>
  <c r="K8"/>
  <c r="E28" i="2"/>
  <c r="L13"/>
  <c r="T18"/>
  <c r="I30"/>
  <c r="R18"/>
  <c r="L8"/>
  <c r="U7" s="1"/>
  <c r="U14"/>
  <c r="X14" s="1"/>
  <c r="I13"/>
  <c r="Q23"/>
  <c r="L25"/>
  <c r="W9"/>
  <c r="I28"/>
  <c r="O18"/>
  <c r="L33"/>
  <c r="R23"/>
  <c r="W29"/>
  <c r="H8"/>
  <c r="W4"/>
  <c r="I22"/>
  <c r="Q13"/>
  <c r="O13"/>
  <c r="U9"/>
  <c r="X9" s="1"/>
  <c r="T8"/>
  <c r="C29"/>
  <c r="U29" s="1"/>
  <c r="X29" s="1"/>
  <c r="O33"/>
  <c r="U24"/>
  <c r="X24" s="1"/>
  <c r="W24"/>
  <c r="U19"/>
  <c r="X19" s="1"/>
  <c r="W19"/>
  <c r="W14"/>
  <c r="C18"/>
  <c r="C28"/>
  <c r="K8"/>
  <c r="Q8"/>
  <c r="N13"/>
  <c r="T13"/>
  <c r="E15"/>
  <c r="E18" s="1"/>
  <c r="Q18"/>
  <c r="H20"/>
  <c r="H23" s="1"/>
  <c r="T23"/>
  <c r="K25"/>
  <c r="K28" s="1"/>
  <c r="H30"/>
  <c r="H33" s="1"/>
  <c r="N30"/>
  <c r="N33" s="1"/>
  <c r="C11"/>
  <c r="C13" s="1"/>
  <c r="F16"/>
  <c r="F18" s="1"/>
  <c r="C21"/>
  <c r="C23" s="1"/>
  <c r="I21"/>
  <c r="F26"/>
  <c r="F28" s="1"/>
  <c r="L26"/>
  <c r="L28" s="1"/>
  <c r="C31"/>
  <c r="C33" s="1"/>
  <c r="I31"/>
  <c r="I33" s="1"/>
  <c r="E10"/>
  <c r="E13" s="1"/>
  <c r="H15"/>
  <c r="H18" s="1"/>
  <c r="E20"/>
  <c r="E23" s="1"/>
  <c r="K20"/>
  <c r="K23" s="1"/>
  <c r="H25"/>
  <c r="H28" s="1"/>
  <c r="N25"/>
  <c r="N28" s="1"/>
  <c r="T28"/>
  <c r="E30"/>
  <c r="E33" s="1"/>
  <c r="K30"/>
  <c r="K33" s="1"/>
  <c r="Q30"/>
  <c r="Q33" s="1"/>
  <c r="E28" i="1"/>
  <c r="I35"/>
  <c r="I38" s="1"/>
  <c r="K38"/>
  <c r="H33"/>
  <c r="X29"/>
  <c r="AA29" s="1"/>
  <c r="E32"/>
  <c r="E33" s="1"/>
  <c r="I28"/>
  <c r="X27" s="1"/>
  <c r="N13"/>
  <c r="F23"/>
  <c r="X19"/>
  <c r="AA19" s="1"/>
  <c r="Z7"/>
  <c r="F38"/>
  <c r="Z34"/>
  <c r="C23"/>
  <c r="K33"/>
  <c r="E38"/>
  <c r="U8"/>
  <c r="X7" s="1"/>
  <c r="O32"/>
  <c r="O33" s="1"/>
  <c r="X32" s="1"/>
  <c r="Q33"/>
  <c r="R28"/>
  <c r="I23"/>
  <c r="K23"/>
  <c r="O36"/>
  <c r="O38" s="1"/>
  <c r="Q38"/>
  <c r="F18"/>
  <c r="X17" s="1"/>
  <c r="Z17"/>
  <c r="R35"/>
  <c r="R38" s="1"/>
  <c r="T35"/>
  <c r="T38" s="1"/>
  <c r="Z37" s="1"/>
  <c r="Z19"/>
  <c r="E13"/>
  <c r="F8"/>
  <c r="Z22"/>
  <c r="X12"/>
  <c r="Z29"/>
  <c r="Z27"/>
  <c r="X24"/>
  <c r="AA24" s="1"/>
  <c r="X14"/>
  <c r="AA14" s="1"/>
  <c r="Q79" i="6" l="1"/>
  <c r="S76" s="1"/>
  <c r="O89"/>
  <c r="Q60"/>
  <c r="O17"/>
  <c r="Q94"/>
  <c r="S91" s="1"/>
  <c r="S38"/>
  <c r="Q41"/>
  <c r="Q7"/>
  <c r="S4" s="1"/>
  <c r="O31"/>
  <c r="S28" s="1"/>
  <c r="Q84"/>
  <c r="S81" s="1"/>
  <c r="Q89"/>
  <c r="Q65"/>
  <c r="S62" s="1"/>
  <c r="Q70"/>
  <c r="S67" s="1"/>
  <c r="S57"/>
  <c r="Q55"/>
  <c r="S52" s="1"/>
  <c r="O36"/>
  <c r="Q46"/>
  <c r="S43" s="1"/>
  <c r="Q36"/>
  <c r="Q12"/>
  <c r="S9" s="1"/>
  <c r="Q17"/>
  <c r="S19"/>
  <c r="N12" i="5"/>
  <c r="P9" s="1"/>
  <c r="P14"/>
  <c r="N7"/>
  <c r="P4" s="1"/>
  <c r="O22" i="4"/>
  <c r="Q22"/>
  <c r="Q12"/>
  <c r="S9" s="1"/>
  <c r="Q7"/>
  <c r="S4" s="1"/>
  <c r="O17"/>
  <c r="Q17"/>
  <c r="R12" i="3"/>
  <c r="T27"/>
  <c r="T17"/>
  <c r="R27"/>
  <c r="R17"/>
  <c r="T7"/>
  <c r="V4" s="1"/>
  <c r="T22"/>
  <c r="V9"/>
  <c r="I23" i="2"/>
  <c r="U12"/>
  <c r="U32"/>
  <c r="W27"/>
  <c r="U22"/>
  <c r="W32"/>
  <c r="U27"/>
  <c r="W12"/>
  <c r="W22"/>
  <c r="U17"/>
  <c r="W17"/>
  <c r="W7"/>
  <c r="Y4" s="1"/>
  <c r="Z32" i="1"/>
  <c r="AB29" s="1"/>
  <c r="Z12"/>
  <c r="AB9" s="1"/>
  <c r="AB4"/>
  <c r="X37"/>
  <c r="AB34" s="1"/>
  <c r="X22"/>
  <c r="AB19" s="1"/>
  <c r="AB14"/>
  <c r="AB24"/>
  <c r="S86" i="6" l="1"/>
  <c r="S14"/>
  <c r="S33"/>
  <c r="S19" i="4"/>
  <c r="S14"/>
  <c r="V24" i="3"/>
  <c r="V19"/>
  <c r="Y9" i="2"/>
  <c r="Y19"/>
  <c r="Y29"/>
  <c r="Y24"/>
  <c r="Y14"/>
</calcChain>
</file>

<file path=xl/sharedStrings.xml><?xml version="1.0" encoding="utf-8"?>
<sst xmlns="http://schemas.openxmlformats.org/spreadsheetml/2006/main" count="1545" uniqueCount="41">
  <si>
    <t>:</t>
  </si>
  <si>
    <t>Sety</t>
  </si>
  <si>
    <t>Míče</t>
  </si>
  <si>
    <t>Body</t>
  </si>
  <si>
    <t>Poměr</t>
  </si>
  <si>
    <t>Umístění</t>
  </si>
  <si>
    <t>-</t>
  </si>
  <si>
    <t>Pořadí utkání</t>
  </si>
  <si>
    <t>1. set</t>
  </si>
  <si>
    <t>2. set</t>
  </si>
  <si>
    <t>3. set</t>
  </si>
  <si>
    <t>počet zápasů</t>
  </si>
  <si>
    <t>Počet zápasů</t>
  </si>
  <si>
    <t>Skupina č. 1</t>
  </si>
  <si>
    <t>Green Volley</t>
  </si>
  <si>
    <t>Tedíci</t>
  </si>
  <si>
    <t>Nepředvidatelní</t>
  </si>
  <si>
    <t>Lavina Těrlicko</t>
  </si>
  <si>
    <t>Skupina č. 2</t>
  </si>
  <si>
    <t>Všechno co zbylo</t>
  </si>
  <si>
    <t>Palkovice</t>
  </si>
  <si>
    <t>Anonymní</t>
  </si>
  <si>
    <t>Mrňousci</t>
  </si>
  <si>
    <t>Skupina č. 3</t>
  </si>
  <si>
    <t>Morávka</t>
  </si>
  <si>
    <t>Štěnice</t>
  </si>
  <si>
    <t>Ostrava Kad.</t>
  </si>
  <si>
    <t>Raškovice</t>
  </si>
  <si>
    <t>Skupina č. 4</t>
  </si>
  <si>
    <t>Ostrava Jun</t>
  </si>
  <si>
    <t>Vamos Rafa</t>
  </si>
  <si>
    <t>Metylovice</t>
  </si>
  <si>
    <t>Malí Velcí</t>
  </si>
  <si>
    <t>Čtvrtfinále</t>
  </si>
  <si>
    <t>Semifinále</t>
  </si>
  <si>
    <t>Finále o 3. místo</t>
  </si>
  <si>
    <t>Finále o 1. místo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</si>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</sst>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38"/>
  <sheetViews>
    <sheetView workbookViewId="0">
      <selection activeCell="B1" sqref="B1"/>
    </sheetView>
  </sheetViews>
  <sheetFormatPr defaultRowHeight="15"/>
  <cols>
    <col min="1" max="1" width="1.7109375" customWidth="1"/>
    <col min="2" max="2" width="14.7109375" customWidth="1"/>
    <col min="3" max="3" width="3.85546875" customWidth="1"/>
    <col min="4" max="4" width="1.7109375" customWidth="1"/>
    <col min="5" max="6" width="3.85546875" customWidth="1"/>
    <col min="7" max="7" width="1.7109375" customWidth="1"/>
    <col min="8" max="9" width="3.85546875" customWidth="1"/>
    <col min="10" max="10" width="1.7109375" customWidth="1"/>
    <col min="11" max="12" width="3.85546875" customWidth="1"/>
    <col min="13" max="13" width="1.7109375" customWidth="1"/>
    <col min="14" max="15" width="3.85546875" customWidth="1"/>
    <col min="16" max="16" width="1.7109375" customWidth="1"/>
    <col min="17" max="17" width="4.140625" customWidth="1"/>
    <col min="18" max="18" width="3.85546875" customWidth="1"/>
    <col min="19" max="19" width="1.7109375" customWidth="1"/>
    <col min="20" max="21" width="3.85546875" customWidth="1"/>
    <col min="22" max="22" width="1.7109375" customWidth="1"/>
    <col min="23" max="23" width="3.85546875" customWidth="1"/>
    <col min="24" max="24" width="6.7109375" customWidth="1"/>
    <col min="25" max="25" width="1.7109375" customWidth="1"/>
    <col min="26" max="26" width="6.7109375" customWidth="1"/>
    <col min="30" max="30" width="1.7109375" customWidth="1"/>
    <col min="31" max="31" width="18.28515625" customWidth="1"/>
    <col min="32" max="32" width="1.7109375" customWidth="1"/>
    <col min="33" max="33" width="18.28515625" customWidth="1"/>
    <col min="34" max="34" width="3.85546875" customWidth="1"/>
    <col min="35" max="35" width="1.7109375" customWidth="1"/>
    <col min="36" max="37" width="3.85546875" customWidth="1"/>
    <col min="38" max="38" width="1.7109375" customWidth="1"/>
    <col min="39" max="40" width="3.85546875" customWidth="1"/>
    <col min="41" max="41" width="1.7109375" customWidth="1"/>
    <col min="42" max="43" width="3.85546875" customWidth="1"/>
    <col min="44" max="44" width="1.7109375" customWidth="1"/>
    <col min="45" max="46" width="3.85546875" customWidth="1"/>
    <col min="47" max="47" width="1.7109375" customWidth="1"/>
    <col min="48" max="48" width="3.85546875" customWidth="1"/>
  </cols>
  <sheetData>
    <row r="1" spans="2:48" ht="15.75" thickBot="1"/>
    <row r="2" spans="2:48" ht="15.75" thickBot="1">
      <c r="B2" s="74"/>
      <c r="C2" s="109">
        <f>B4</f>
        <v>1</v>
      </c>
      <c r="D2" s="85"/>
      <c r="E2" s="85"/>
      <c r="F2" s="85">
        <f>B9</f>
        <v>2</v>
      </c>
      <c r="G2" s="85"/>
      <c r="H2" s="85"/>
      <c r="I2" s="85">
        <f>B14</f>
        <v>3</v>
      </c>
      <c r="J2" s="85"/>
      <c r="K2" s="85"/>
      <c r="L2" s="85">
        <f>B19</f>
        <v>4</v>
      </c>
      <c r="M2" s="85"/>
      <c r="N2" s="85"/>
      <c r="O2" s="85">
        <f>B24</f>
        <v>5</v>
      </c>
      <c r="P2" s="85"/>
      <c r="Q2" s="85"/>
      <c r="R2" s="85">
        <f>B29</f>
        <v>6</v>
      </c>
      <c r="S2" s="85"/>
      <c r="T2" s="85"/>
      <c r="U2" s="85">
        <f>B34</f>
        <v>7</v>
      </c>
      <c r="V2" s="85"/>
      <c r="W2" s="84"/>
      <c r="X2" s="83" t="s">
        <v>1</v>
      </c>
      <c r="Y2" s="85"/>
      <c r="Z2" s="84"/>
      <c r="AA2" s="74" t="s">
        <v>3</v>
      </c>
      <c r="AB2" s="70" t="s">
        <v>4</v>
      </c>
      <c r="AC2" s="70" t="s">
        <v>5</v>
      </c>
      <c r="AE2" s="71" t="s">
        <v>7</v>
      </c>
      <c r="AF2" s="72"/>
      <c r="AG2" s="73"/>
      <c r="AH2" s="66" t="s">
        <v>1</v>
      </c>
      <c r="AI2" s="67"/>
      <c r="AJ2" s="68"/>
      <c r="AK2" s="66" t="s">
        <v>8</v>
      </c>
      <c r="AL2" s="67"/>
      <c r="AM2" s="68"/>
      <c r="AN2" s="66" t="s">
        <v>9</v>
      </c>
      <c r="AO2" s="67"/>
      <c r="AP2" s="68"/>
      <c r="AQ2" s="66" t="s">
        <v>10</v>
      </c>
      <c r="AR2" s="67"/>
      <c r="AS2" s="68"/>
      <c r="AT2" s="69" t="s">
        <v>2</v>
      </c>
      <c r="AU2" s="67"/>
      <c r="AV2" s="68"/>
    </row>
    <row r="3" spans="2:48" ht="15.75" thickBot="1">
      <c r="B3" s="75"/>
      <c r="C3" s="110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0"/>
      <c r="X3" s="104" t="s">
        <v>2</v>
      </c>
      <c r="Y3" s="105"/>
      <c r="Z3" s="106"/>
      <c r="AA3" s="75"/>
      <c r="AB3" s="70"/>
      <c r="AC3" s="70"/>
      <c r="AE3" s="26">
        <f>B4</f>
        <v>1</v>
      </c>
      <c r="AF3" s="17" t="s">
        <v>6</v>
      </c>
      <c r="AG3" s="27">
        <f>B9</f>
        <v>2</v>
      </c>
      <c r="AH3" s="24"/>
      <c r="AI3" s="3" t="s">
        <v>0</v>
      </c>
      <c r="AJ3" s="4"/>
      <c r="AK3" s="24"/>
      <c r="AL3" s="3" t="s">
        <v>0</v>
      </c>
      <c r="AM3" s="4"/>
      <c r="AN3" s="24"/>
      <c r="AO3" s="3" t="s">
        <v>0</v>
      </c>
      <c r="AP3" s="4"/>
      <c r="AQ3" s="24"/>
      <c r="AR3" s="3" t="s">
        <v>0</v>
      </c>
      <c r="AS3" s="4"/>
      <c r="AT3" s="25">
        <f>AK3+AN3+AQ3</f>
        <v>0</v>
      </c>
      <c r="AU3" s="3"/>
      <c r="AV3" s="4">
        <f>AM3+AP3+AS3</f>
        <v>0</v>
      </c>
    </row>
    <row r="4" spans="2:48" ht="15.75" thickBot="1">
      <c r="B4" s="74">
        <v>1</v>
      </c>
      <c r="C4" s="86"/>
      <c r="D4" s="87"/>
      <c r="E4" s="88"/>
      <c r="F4" s="43">
        <f>AH3</f>
        <v>0</v>
      </c>
      <c r="G4" s="44" t="s">
        <v>0</v>
      </c>
      <c r="H4" s="45">
        <f>AJ3</f>
        <v>0</v>
      </c>
      <c r="I4" s="43">
        <f>AH16</f>
        <v>0</v>
      </c>
      <c r="J4" s="44" t="s">
        <v>0</v>
      </c>
      <c r="K4" s="45">
        <f>AJ16</f>
        <v>0</v>
      </c>
      <c r="L4" s="43">
        <f>AH14</f>
        <v>0</v>
      </c>
      <c r="M4" s="53" t="s">
        <v>0</v>
      </c>
      <c r="N4" s="45">
        <f>AJ14</f>
        <v>0</v>
      </c>
      <c r="O4" s="43">
        <f>AH23</f>
        <v>0</v>
      </c>
      <c r="P4" s="53" t="s">
        <v>0</v>
      </c>
      <c r="Q4" s="45">
        <f>AJ23</f>
        <v>0</v>
      </c>
      <c r="R4" s="43">
        <f>AH19</f>
        <v>0</v>
      </c>
      <c r="S4" s="53" t="s">
        <v>0</v>
      </c>
      <c r="T4" s="45">
        <f>AJ19</f>
        <v>0</v>
      </c>
      <c r="U4" s="57">
        <f>AH11</f>
        <v>0</v>
      </c>
      <c r="V4" s="53" t="s">
        <v>0</v>
      </c>
      <c r="W4" s="45">
        <f>AJ11</f>
        <v>0</v>
      </c>
      <c r="X4" s="83">
        <f>F4+I4+L4+O4+R4+U4</f>
        <v>0</v>
      </c>
      <c r="Y4" s="85" t="s">
        <v>0</v>
      </c>
      <c r="Z4" s="84">
        <f>H4+K4+N4+Q4+T4+W4</f>
        <v>0</v>
      </c>
      <c r="AA4" s="76">
        <f>X4</f>
        <v>0</v>
      </c>
      <c r="AB4" s="70" t="e">
        <f>X7/Z7</f>
        <v>#DIV/0!</v>
      </c>
      <c r="AC4" s="70"/>
      <c r="AE4" s="28">
        <f>B19</f>
        <v>4</v>
      </c>
      <c r="AF4" s="13" t="s">
        <v>6</v>
      </c>
      <c r="AG4" s="29">
        <f>B24</f>
        <v>5</v>
      </c>
      <c r="AH4" s="11"/>
      <c r="AI4" s="5" t="s">
        <v>0</v>
      </c>
      <c r="AJ4" s="6"/>
      <c r="AK4" s="11"/>
      <c r="AL4" s="5" t="s">
        <v>0</v>
      </c>
      <c r="AM4" s="6"/>
      <c r="AN4" s="11"/>
      <c r="AO4" s="5" t="s">
        <v>0</v>
      </c>
      <c r="AP4" s="6"/>
      <c r="AQ4" s="11"/>
      <c r="AR4" s="5" t="s">
        <v>0</v>
      </c>
      <c r="AS4" s="6"/>
      <c r="AT4" s="7">
        <f t="shared" ref="AT4:AT23" si="0">AK4+AN4+AQ4</f>
        <v>0</v>
      </c>
      <c r="AU4" s="5"/>
      <c r="AV4" s="6">
        <f t="shared" ref="AV4:AV22" si="1">AM4+AP4+AS4</f>
        <v>0</v>
      </c>
    </row>
    <row r="5" spans="2:48" ht="15.75" thickBot="1">
      <c r="B5" s="107"/>
      <c r="C5" s="89"/>
      <c r="D5" s="90"/>
      <c r="E5" s="91"/>
      <c r="F5" s="46">
        <f>AK3</f>
        <v>0</v>
      </c>
      <c r="G5" s="47" t="s">
        <v>0</v>
      </c>
      <c r="H5" s="48">
        <f>AM3</f>
        <v>0</v>
      </c>
      <c r="I5" s="46">
        <f>AK16</f>
        <v>0</v>
      </c>
      <c r="J5" s="49" t="s">
        <v>0</v>
      </c>
      <c r="K5" s="48">
        <f>AM16</f>
        <v>0</v>
      </c>
      <c r="L5" s="46">
        <f>AK14</f>
        <v>0</v>
      </c>
      <c r="M5" s="54" t="s">
        <v>0</v>
      </c>
      <c r="N5" s="48">
        <f>AM14</f>
        <v>0</v>
      </c>
      <c r="O5" s="46">
        <f>AK23</f>
        <v>0</v>
      </c>
      <c r="P5" s="54" t="s">
        <v>0</v>
      </c>
      <c r="Q5" s="48">
        <f>AM23</f>
        <v>0</v>
      </c>
      <c r="R5" s="46">
        <f>AK19</f>
        <v>0</v>
      </c>
      <c r="S5" s="54" t="s">
        <v>0</v>
      </c>
      <c r="T5" s="48">
        <f>AM19</f>
        <v>0</v>
      </c>
      <c r="U5" s="58">
        <f>AK11</f>
        <v>0</v>
      </c>
      <c r="V5" s="54" t="s">
        <v>0</v>
      </c>
      <c r="W5" s="48">
        <f>AM11</f>
        <v>0</v>
      </c>
      <c r="X5" s="77"/>
      <c r="Y5" s="81"/>
      <c r="Z5" s="79"/>
      <c r="AA5" s="76"/>
      <c r="AB5" s="70"/>
      <c r="AC5" s="70"/>
      <c r="AE5" s="28">
        <f>B29</f>
        <v>6</v>
      </c>
      <c r="AF5" s="13" t="s">
        <v>6</v>
      </c>
      <c r="AG5" s="29">
        <f>B34</f>
        <v>7</v>
      </c>
      <c r="AH5" s="11"/>
      <c r="AI5" s="5" t="s">
        <v>0</v>
      </c>
      <c r="AJ5" s="6"/>
      <c r="AK5" s="11"/>
      <c r="AL5" s="5" t="s">
        <v>0</v>
      </c>
      <c r="AM5" s="6"/>
      <c r="AN5" s="11"/>
      <c r="AO5" s="5" t="s">
        <v>0</v>
      </c>
      <c r="AP5" s="6"/>
      <c r="AQ5" s="11"/>
      <c r="AR5" s="5" t="s">
        <v>0</v>
      </c>
      <c r="AS5" s="6"/>
      <c r="AT5" s="7">
        <f t="shared" si="0"/>
        <v>0</v>
      </c>
      <c r="AU5" s="5"/>
      <c r="AV5" s="6">
        <f t="shared" si="1"/>
        <v>0</v>
      </c>
    </row>
    <row r="6" spans="2:48" ht="15.75" thickBot="1">
      <c r="B6" s="107"/>
      <c r="C6" s="89"/>
      <c r="D6" s="90"/>
      <c r="E6" s="91"/>
      <c r="F6" s="46">
        <f>AN3</f>
        <v>0</v>
      </c>
      <c r="G6" s="47" t="s">
        <v>0</v>
      </c>
      <c r="H6" s="48">
        <f>AP3</f>
        <v>0</v>
      </c>
      <c r="I6" s="46">
        <f>AN16</f>
        <v>0</v>
      </c>
      <c r="J6" s="49" t="s">
        <v>0</v>
      </c>
      <c r="K6" s="48">
        <f>AP16</f>
        <v>0</v>
      </c>
      <c r="L6" s="46">
        <f>AN14</f>
        <v>0</v>
      </c>
      <c r="M6" s="54" t="s">
        <v>0</v>
      </c>
      <c r="N6" s="48">
        <f>AP14</f>
        <v>0</v>
      </c>
      <c r="O6" s="46">
        <f>AN23</f>
        <v>0</v>
      </c>
      <c r="P6" s="54" t="s">
        <v>0</v>
      </c>
      <c r="Q6" s="48">
        <f>AP23</f>
        <v>0</v>
      </c>
      <c r="R6" s="46">
        <f>AN19</f>
        <v>0</v>
      </c>
      <c r="S6" s="54" t="s">
        <v>0</v>
      </c>
      <c r="T6" s="48">
        <f>AP19</f>
        <v>0</v>
      </c>
      <c r="U6" s="58">
        <f>AN11</f>
        <v>0</v>
      </c>
      <c r="V6" s="54" t="s">
        <v>0</v>
      </c>
      <c r="W6" s="48">
        <f>AP11</f>
        <v>0</v>
      </c>
      <c r="X6" s="77"/>
      <c r="Y6" s="81"/>
      <c r="Z6" s="79"/>
      <c r="AA6" s="76"/>
      <c r="AB6" s="70"/>
      <c r="AC6" s="70"/>
      <c r="AE6" s="28">
        <f>B9</f>
        <v>2</v>
      </c>
      <c r="AF6" s="13" t="s">
        <v>6</v>
      </c>
      <c r="AG6" s="29">
        <f>B14</f>
        <v>3</v>
      </c>
      <c r="AH6" s="11"/>
      <c r="AI6" s="5" t="s">
        <v>0</v>
      </c>
      <c r="AJ6" s="6"/>
      <c r="AK6" s="11"/>
      <c r="AL6" s="5" t="s">
        <v>0</v>
      </c>
      <c r="AM6" s="6"/>
      <c r="AN6" s="11"/>
      <c r="AO6" s="5" t="s">
        <v>0</v>
      </c>
      <c r="AP6" s="6"/>
      <c r="AQ6" s="11"/>
      <c r="AR6" s="5" t="s">
        <v>0</v>
      </c>
      <c r="AS6" s="6"/>
      <c r="AT6" s="7">
        <f t="shared" si="0"/>
        <v>0</v>
      </c>
      <c r="AU6" s="5"/>
      <c r="AV6" s="6">
        <f t="shared" si="1"/>
        <v>0</v>
      </c>
    </row>
    <row r="7" spans="2:48" ht="15.75" thickBot="1">
      <c r="B7" s="107"/>
      <c r="C7" s="89"/>
      <c r="D7" s="90"/>
      <c r="E7" s="91"/>
      <c r="F7" s="46">
        <f>AQ3</f>
        <v>0</v>
      </c>
      <c r="G7" s="47" t="s">
        <v>0</v>
      </c>
      <c r="H7" s="48">
        <f>AS3</f>
        <v>0</v>
      </c>
      <c r="I7" s="46">
        <f>AQ16</f>
        <v>0</v>
      </c>
      <c r="J7" s="49" t="s">
        <v>0</v>
      </c>
      <c r="K7" s="48">
        <f>AS16</f>
        <v>0</v>
      </c>
      <c r="L7" s="46">
        <f>AQ14</f>
        <v>0</v>
      </c>
      <c r="M7" s="54" t="s">
        <v>0</v>
      </c>
      <c r="N7" s="48">
        <f>AS14</f>
        <v>0</v>
      </c>
      <c r="O7" s="46">
        <f>AQ23</f>
        <v>0</v>
      </c>
      <c r="P7" s="54" t="s">
        <v>0</v>
      </c>
      <c r="Q7" s="48">
        <f>AS23</f>
        <v>0</v>
      </c>
      <c r="R7" s="46">
        <f>AQ19</f>
        <v>0</v>
      </c>
      <c r="S7" s="54" t="s">
        <v>0</v>
      </c>
      <c r="T7" s="48">
        <f>AS19</f>
        <v>0</v>
      </c>
      <c r="U7" s="58">
        <f>AQ11</f>
        <v>0</v>
      </c>
      <c r="V7" s="54" t="s">
        <v>0</v>
      </c>
      <c r="W7" s="48">
        <f>AS11</f>
        <v>0</v>
      </c>
      <c r="X7" s="77">
        <f>F8+I8+L8+O8+R8+U8</f>
        <v>0</v>
      </c>
      <c r="Y7" s="81" t="s">
        <v>0</v>
      </c>
      <c r="Z7" s="79">
        <f>H8+K8+N8+Q8+T8+W8</f>
        <v>0</v>
      </c>
      <c r="AA7" s="76"/>
      <c r="AB7" s="70"/>
      <c r="AC7" s="70"/>
      <c r="AE7" s="28">
        <f>B19</f>
        <v>4</v>
      </c>
      <c r="AF7" s="13" t="s">
        <v>6</v>
      </c>
      <c r="AG7" s="29">
        <f>B29</f>
        <v>6</v>
      </c>
      <c r="AH7" s="11"/>
      <c r="AI7" s="5" t="s">
        <v>0</v>
      </c>
      <c r="AJ7" s="6"/>
      <c r="AK7" s="11"/>
      <c r="AL7" s="5" t="s">
        <v>0</v>
      </c>
      <c r="AM7" s="6"/>
      <c r="AN7" s="11"/>
      <c r="AO7" s="5" t="s">
        <v>0</v>
      </c>
      <c r="AP7" s="6"/>
      <c r="AQ7" s="11"/>
      <c r="AR7" s="5" t="s">
        <v>0</v>
      </c>
      <c r="AS7" s="6"/>
      <c r="AT7" s="7">
        <f t="shared" si="0"/>
        <v>0</v>
      </c>
      <c r="AU7" s="5"/>
      <c r="AV7" s="6">
        <f t="shared" si="1"/>
        <v>0</v>
      </c>
    </row>
    <row r="8" spans="2:48" ht="15.75" thickBot="1">
      <c r="B8" s="75"/>
      <c r="C8" s="92"/>
      <c r="D8" s="93"/>
      <c r="E8" s="94"/>
      <c r="F8" s="50">
        <f>SUM(F5:F7)</f>
        <v>0</v>
      </c>
      <c r="G8" s="51" t="s">
        <v>0</v>
      </c>
      <c r="H8" s="52">
        <f>SUM(H5:H7)</f>
        <v>0</v>
      </c>
      <c r="I8" s="50">
        <f>SUM(I5:I7)</f>
        <v>0</v>
      </c>
      <c r="J8" s="51" t="s">
        <v>0</v>
      </c>
      <c r="K8" s="52">
        <f>SUM(K5:K7)</f>
        <v>0</v>
      </c>
      <c r="L8" s="50">
        <f>SUM(L5:L7)</f>
        <v>0</v>
      </c>
      <c r="M8" s="51" t="s">
        <v>0</v>
      </c>
      <c r="N8" s="52">
        <f>SUM(N5:N7)</f>
        <v>0</v>
      </c>
      <c r="O8" s="50">
        <f>AS23</f>
        <v>0</v>
      </c>
      <c r="P8" s="51" t="s">
        <v>0</v>
      </c>
      <c r="Q8" s="52">
        <f>SUM(Q5:Q7)</f>
        <v>0</v>
      </c>
      <c r="R8" s="50">
        <f>SUM(R5:R7)</f>
        <v>0</v>
      </c>
      <c r="S8" s="51" t="s">
        <v>0</v>
      </c>
      <c r="T8" s="52">
        <f>SUM(T5:T7)</f>
        <v>0</v>
      </c>
      <c r="U8" s="59">
        <f>SUM(U5:U7)</f>
        <v>0</v>
      </c>
      <c r="V8" s="51" t="s">
        <v>0</v>
      </c>
      <c r="W8" s="52">
        <f>SUM(W5:W7)</f>
        <v>0</v>
      </c>
      <c r="X8" s="78"/>
      <c r="Y8" s="82"/>
      <c r="Z8" s="80"/>
      <c r="AA8" s="76"/>
      <c r="AB8" s="70"/>
      <c r="AC8" s="70"/>
      <c r="AE8" s="28">
        <f>B24</f>
        <v>5</v>
      </c>
      <c r="AF8" s="13" t="s">
        <v>6</v>
      </c>
      <c r="AG8" s="29">
        <f>B34</f>
        <v>7</v>
      </c>
      <c r="AH8" s="11"/>
      <c r="AI8" s="5" t="s">
        <v>0</v>
      </c>
      <c r="AJ8" s="6"/>
      <c r="AK8" s="11"/>
      <c r="AL8" s="5" t="s">
        <v>0</v>
      </c>
      <c r="AM8" s="6"/>
      <c r="AN8" s="11"/>
      <c r="AO8" s="5" t="s">
        <v>0</v>
      </c>
      <c r="AP8" s="6"/>
      <c r="AQ8" s="11"/>
      <c r="AR8" s="5" t="s">
        <v>0</v>
      </c>
      <c r="AS8" s="6"/>
      <c r="AT8" s="7">
        <f t="shared" si="0"/>
        <v>0</v>
      </c>
      <c r="AU8" s="5"/>
      <c r="AV8" s="6">
        <f t="shared" si="1"/>
        <v>0</v>
      </c>
    </row>
    <row r="9" spans="2:48" ht="15.75" thickBot="1">
      <c r="B9" s="74">
        <v>2</v>
      </c>
      <c r="C9" s="43">
        <f>H4</f>
        <v>0</v>
      </c>
      <c r="D9" s="53" t="s">
        <v>0</v>
      </c>
      <c r="E9" s="45">
        <f>F4</f>
        <v>0</v>
      </c>
      <c r="F9" s="86"/>
      <c r="G9" s="87"/>
      <c r="H9" s="88"/>
      <c r="I9" s="43">
        <f>AH6</f>
        <v>0</v>
      </c>
      <c r="J9" s="44" t="s">
        <v>0</v>
      </c>
      <c r="K9" s="45">
        <f>AJ6</f>
        <v>0</v>
      </c>
      <c r="L9" s="43">
        <f>AH17</f>
        <v>0</v>
      </c>
      <c r="M9" s="53" t="s">
        <v>0</v>
      </c>
      <c r="N9" s="45">
        <f>AJ17</f>
        <v>0</v>
      </c>
      <c r="O9" s="43">
        <f>AH12</f>
        <v>0</v>
      </c>
      <c r="P9" s="53" t="s">
        <v>0</v>
      </c>
      <c r="Q9" s="45">
        <f>AJ12</f>
        <v>0</v>
      </c>
      <c r="R9" s="43">
        <f>AH21</f>
        <v>0</v>
      </c>
      <c r="S9" s="53" t="s">
        <v>0</v>
      </c>
      <c r="T9" s="45">
        <f>AJ21</f>
        <v>0</v>
      </c>
      <c r="U9" s="57">
        <f>AH15</f>
        <v>0</v>
      </c>
      <c r="V9" s="53" t="s">
        <v>0</v>
      </c>
      <c r="W9" s="45">
        <f>AJ15</f>
        <v>0</v>
      </c>
      <c r="X9" s="83">
        <f>C9+I9+L9+O9+R9+U9</f>
        <v>0</v>
      </c>
      <c r="Y9" s="85" t="s">
        <v>0</v>
      </c>
      <c r="Z9" s="84">
        <f>E9+K9+N9+Q9+T9+W9</f>
        <v>0</v>
      </c>
      <c r="AA9" s="76">
        <f>X9</f>
        <v>0</v>
      </c>
      <c r="AB9" s="70" t="e">
        <f>X12/Z12</f>
        <v>#DIV/0!</v>
      </c>
      <c r="AC9" s="70"/>
      <c r="AE9" s="28">
        <f>B14</f>
        <v>3</v>
      </c>
      <c r="AF9" s="13" t="s">
        <v>6</v>
      </c>
      <c r="AG9" s="29">
        <f>B19</f>
        <v>4</v>
      </c>
      <c r="AH9" s="11"/>
      <c r="AI9" s="5" t="s">
        <v>0</v>
      </c>
      <c r="AJ9" s="6"/>
      <c r="AK9" s="11"/>
      <c r="AL9" s="5" t="s">
        <v>0</v>
      </c>
      <c r="AM9" s="6"/>
      <c r="AN9" s="11"/>
      <c r="AO9" s="5" t="s">
        <v>0</v>
      </c>
      <c r="AP9" s="6"/>
      <c r="AQ9" s="11"/>
      <c r="AR9" s="5" t="s">
        <v>0</v>
      </c>
      <c r="AS9" s="6"/>
      <c r="AT9" s="7">
        <f t="shared" si="0"/>
        <v>0</v>
      </c>
      <c r="AU9" s="5"/>
      <c r="AV9" s="6">
        <f t="shared" si="1"/>
        <v>0</v>
      </c>
    </row>
    <row r="10" spans="2:48" ht="15.75" thickBot="1">
      <c r="B10" s="107"/>
      <c r="C10" s="46">
        <f>H5</f>
        <v>0</v>
      </c>
      <c r="D10" s="54" t="s">
        <v>0</v>
      </c>
      <c r="E10" s="48">
        <f>F5</f>
        <v>0</v>
      </c>
      <c r="F10" s="89"/>
      <c r="G10" s="90"/>
      <c r="H10" s="91"/>
      <c r="I10" s="46">
        <f>AK6</f>
        <v>0</v>
      </c>
      <c r="J10" s="49" t="s">
        <v>0</v>
      </c>
      <c r="K10" s="48">
        <f>AM6</f>
        <v>0</v>
      </c>
      <c r="L10" s="46">
        <f>AK17</f>
        <v>0</v>
      </c>
      <c r="M10" s="54" t="s">
        <v>0</v>
      </c>
      <c r="N10" s="48">
        <f>AM17</f>
        <v>0</v>
      </c>
      <c r="O10" s="46">
        <f>AK12</f>
        <v>0</v>
      </c>
      <c r="P10" s="54" t="s">
        <v>0</v>
      </c>
      <c r="Q10" s="48">
        <f>AM12</f>
        <v>0</v>
      </c>
      <c r="R10" s="46">
        <f>AK21</f>
        <v>0</v>
      </c>
      <c r="S10" s="54" t="s">
        <v>0</v>
      </c>
      <c r="T10" s="48">
        <f>AM21</f>
        <v>0</v>
      </c>
      <c r="U10" s="58">
        <f>AK15</f>
        <v>0</v>
      </c>
      <c r="V10" s="54" t="s">
        <v>0</v>
      </c>
      <c r="W10" s="48">
        <f>AM15</f>
        <v>0</v>
      </c>
      <c r="X10" s="77"/>
      <c r="Y10" s="81"/>
      <c r="Z10" s="79"/>
      <c r="AA10" s="76"/>
      <c r="AB10" s="70"/>
      <c r="AC10" s="70"/>
      <c r="AE10" s="28">
        <f>B24</f>
        <v>5</v>
      </c>
      <c r="AF10" s="13" t="s">
        <v>6</v>
      </c>
      <c r="AG10" s="29">
        <f>B29</f>
        <v>6</v>
      </c>
      <c r="AH10" s="11"/>
      <c r="AI10" s="5" t="s">
        <v>0</v>
      </c>
      <c r="AJ10" s="6"/>
      <c r="AK10" s="11"/>
      <c r="AL10" s="5" t="s">
        <v>0</v>
      </c>
      <c r="AM10" s="6"/>
      <c r="AN10" s="11"/>
      <c r="AO10" s="5" t="s">
        <v>0</v>
      </c>
      <c r="AP10" s="6"/>
      <c r="AQ10" s="11"/>
      <c r="AR10" s="5" t="s">
        <v>0</v>
      </c>
      <c r="AS10" s="6"/>
      <c r="AT10" s="7">
        <f t="shared" si="0"/>
        <v>0</v>
      </c>
      <c r="AU10" s="5"/>
      <c r="AV10" s="6">
        <f t="shared" si="1"/>
        <v>0</v>
      </c>
    </row>
    <row r="11" spans="2:48" ht="15.75" thickBot="1">
      <c r="B11" s="107"/>
      <c r="C11" s="46">
        <f>H6</f>
        <v>0</v>
      </c>
      <c r="D11" s="54" t="s">
        <v>0</v>
      </c>
      <c r="E11" s="48">
        <f>F6</f>
        <v>0</v>
      </c>
      <c r="F11" s="89"/>
      <c r="G11" s="90"/>
      <c r="H11" s="91"/>
      <c r="I11" s="46">
        <f>AN6</f>
        <v>0</v>
      </c>
      <c r="J11" s="47" t="s">
        <v>0</v>
      </c>
      <c r="K11" s="48">
        <f>AP6</f>
        <v>0</v>
      </c>
      <c r="L11" s="46">
        <f>AN17</f>
        <v>0</v>
      </c>
      <c r="M11" s="54" t="s">
        <v>0</v>
      </c>
      <c r="N11" s="48">
        <f>AP17</f>
        <v>0</v>
      </c>
      <c r="O11" s="46">
        <f>AN12</f>
        <v>0</v>
      </c>
      <c r="P11" s="54" t="s">
        <v>0</v>
      </c>
      <c r="Q11" s="48">
        <f>AP12</f>
        <v>0</v>
      </c>
      <c r="R11" s="46">
        <f>AN21</f>
        <v>0</v>
      </c>
      <c r="S11" s="54" t="s">
        <v>0</v>
      </c>
      <c r="T11" s="48">
        <f>AP21</f>
        <v>0</v>
      </c>
      <c r="U11" s="58">
        <f>AN15</f>
        <v>0</v>
      </c>
      <c r="V11" s="54" t="s">
        <v>0</v>
      </c>
      <c r="W11" s="48">
        <f>AP15</f>
        <v>0</v>
      </c>
      <c r="X11" s="77"/>
      <c r="Y11" s="81"/>
      <c r="Z11" s="79"/>
      <c r="AA11" s="76"/>
      <c r="AB11" s="70"/>
      <c r="AC11" s="70"/>
      <c r="AE11" s="28">
        <f>B4</f>
        <v>1</v>
      </c>
      <c r="AF11" s="13" t="s">
        <v>6</v>
      </c>
      <c r="AG11" s="29">
        <f>B34</f>
        <v>7</v>
      </c>
      <c r="AH11" s="11"/>
      <c r="AI11" s="5" t="s">
        <v>0</v>
      </c>
      <c r="AJ11" s="6"/>
      <c r="AK11" s="11"/>
      <c r="AL11" s="5" t="s">
        <v>0</v>
      </c>
      <c r="AM11" s="6"/>
      <c r="AN11" s="11"/>
      <c r="AO11" s="5" t="s">
        <v>0</v>
      </c>
      <c r="AP11" s="6"/>
      <c r="AQ11" s="11"/>
      <c r="AR11" s="5" t="s">
        <v>0</v>
      </c>
      <c r="AS11" s="6"/>
      <c r="AT11" s="7">
        <f t="shared" si="0"/>
        <v>0</v>
      </c>
      <c r="AU11" s="5"/>
      <c r="AV11" s="6">
        <f t="shared" si="1"/>
        <v>0</v>
      </c>
    </row>
    <row r="12" spans="2:48" ht="15.75" thickBot="1">
      <c r="B12" s="107"/>
      <c r="C12" s="46">
        <f>H7</f>
        <v>0</v>
      </c>
      <c r="D12" s="54" t="s">
        <v>0</v>
      </c>
      <c r="E12" s="48">
        <f>F7</f>
        <v>0</v>
      </c>
      <c r="F12" s="89"/>
      <c r="G12" s="90"/>
      <c r="H12" s="91"/>
      <c r="I12" s="46">
        <f>AQ6</f>
        <v>0</v>
      </c>
      <c r="J12" s="55" t="s">
        <v>0</v>
      </c>
      <c r="K12" s="48">
        <f>AS6</f>
        <v>0</v>
      </c>
      <c r="L12" s="46">
        <f>AQ17</f>
        <v>0</v>
      </c>
      <c r="M12" s="54" t="s">
        <v>0</v>
      </c>
      <c r="N12" s="48">
        <f>AS17</f>
        <v>0</v>
      </c>
      <c r="O12" s="46">
        <f>AQ12</f>
        <v>0</v>
      </c>
      <c r="P12" s="54" t="s">
        <v>0</v>
      </c>
      <c r="Q12" s="48">
        <f>AS12</f>
        <v>0</v>
      </c>
      <c r="R12" s="46">
        <f>AQ21</f>
        <v>0</v>
      </c>
      <c r="S12" s="54" t="s">
        <v>0</v>
      </c>
      <c r="T12" s="48">
        <f>AS21</f>
        <v>0</v>
      </c>
      <c r="U12" s="58">
        <f>AQ15</f>
        <v>0</v>
      </c>
      <c r="V12" s="54" t="s">
        <v>0</v>
      </c>
      <c r="W12" s="48">
        <f>AS15</f>
        <v>0</v>
      </c>
      <c r="X12" s="77">
        <f>C13+I13+L13+O13+R13+U13</f>
        <v>0</v>
      </c>
      <c r="Y12" s="81" t="s">
        <v>0</v>
      </c>
      <c r="Z12" s="79">
        <f>E13+K13+N13+Q13+T13+W13</f>
        <v>0</v>
      </c>
      <c r="AA12" s="76"/>
      <c r="AB12" s="70"/>
      <c r="AC12" s="70"/>
      <c r="AE12" s="28">
        <f>B9</f>
        <v>2</v>
      </c>
      <c r="AF12" s="13" t="s">
        <v>6</v>
      </c>
      <c r="AG12" s="29">
        <f>B24</f>
        <v>5</v>
      </c>
      <c r="AH12" s="11"/>
      <c r="AI12" s="5" t="s">
        <v>0</v>
      </c>
      <c r="AJ12" s="6"/>
      <c r="AK12" s="11"/>
      <c r="AL12" s="5" t="s">
        <v>0</v>
      </c>
      <c r="AM12" s="6"/>
      <c r="AN12" s="11"/>
      <c r="AO12" s="5" t="s">
        <v>0</v>
      </c>
      <c r="AP12" s="6"/>
      <c r="AQ12" s="11"/>
      <c r="AR12" s="5" t="s">
        <v>0</v>
      </c>
      <c r="AS12" s="6"/>
      <c r="AT12" s="7">
        <f t="shared" si="0"/>
        <v>0</v>
      </c>
      <c r="AU12" s="5"/>
      <c r="AV12" s="6">
        <f t="shared" si="1"/>
        <v>0</v>
      </c>
    </row>
    <row r="13" spans="2:48" ht="15.75" thickBot="1">
      <c r="B13" s="75"/>
      <c r="C13" s="50">
        <f>SUM(C10:C12)</f>
        <v>0</v>
      </c>
      <c r="D13" s="51" t="s">
        <v>0</v>
      </c>
      <c r="E13" s="52">
        <f>SUM(E10:E12)</f>
        <v>0</v>
      </c>
      <c r="F13" s="92"/>
      <c r="G13" s="93"/>
      <c r="H13" s="94"/>
      <c r="I13" s="50">
        <f>SUM(I10:I12)</f>
        <v>0</v>
      </c>
      <c r="J13" s="56" t="s">
        <v>0</v>
      </c>
      <c r="K13" s="52">
        <f>SUM(K10:K12)</f>
        <v>0</v>
      </c>
      <c r="L13" s="50">
        <f>SUM(L10:L12)</f>
        <v>0</v>
      </c>
      <c r="M13" s="51" t="s">
        <v>0</v>
      </c>
      <c r="N13" s="52">
        <f>SUM(N10:N12)</f>
        <v>0</v>
      </c>
      <c r="O13" s="50">
        <f>SUM(O10:O12)</f>
        <v>0</v>
      </c>
      <c r="P13" s="51" t="s">
        <v>0</v>
      </c>
      <c r="Q13" s="52">
        <f>SUM(Q10:Q12)</f>
        <v>0</v>
      </c>
      <c r="R13" s="50">
        <f>SUM(R10:R12)</f>
        <v>0</v>
      </c>
      <c r="S13" s="51" t="s">
        <v>0</v>
      </c>
      <c r="T13" s="52">
        <f>SUM(T10:T12)</f>
        <v>0</v>
      </c>
      <c r="U13" s="59">
        <f>SUM(U10:U12)</f>
        <v>0</v>
      </c>
      <c r="V13" s="51" t="s">
        <v>0</v>
      </c>
      <c r="W13" s="52">
        <f>SUM(W10:W12)</f>
        <v>0</v>
      </c>
      <c r="X13" s="78"/>
      <c r="Y13" s="82"/>
      <c r="Z13" s="80"/>
      <c r="AA13" s="76"/>
      <c r="AB13" s="70"/>
      <c r="AC13" s="70"/>
      <c r="AE13" s="28">
        <f>B14</f>
        <v>3</v>
      </c>
      <c r="AF13" s="13" t="s">
        <v>6</v>
      </c>
      <c r="AG13" s="29">
        <f>B29</f>
        <v>6</v>
      </c>
      <c r="AH13" s="11"/>
      <c r="AI13" s="5" t="s">
        <v>0</v>
      </c>
      <c r="AJ13" s="6"/>
      <c r="AK13" s="11"/>
      <c r="AL13" s="5" t="s">
        <v>0</v>
      </c>
      <c r="AM13" s="6"/>
      <c r="AN13" s="11"/>
      <c r="AO13" s="5" t="s">
        <v>0</v>
      </c>
      <c r="AP13" s="6"/>
      <c r="AQ13" s="11"/>
      <c r="AR13" s="5" t="s">
        <v>0</v>
      </c>
      <c r="AS13" s="6"/>
      <c r="AT13" s="7">
        <f t="shared" si="0"/>
        <v>0</v>
      </c>
      <c r="AU13" s="5"/>
      <c r="AV13" s="6">
        <f t="shared" si="1"/>
        <v>0</v>
      </c>
    </row>
    <row r="14" spans="2:48" ht="15.75" thickBot="1">
      <c r="B14" s="74">
        <v>3</v>
      </c>
      <c r="C14" s="43">
        <f>K4</f>
        <v>0</v>
      </c>
      <c r="D14" s="53" t="s">
        <v>0</v>
      </c>
      <c r="E14" s="45">
        <f>I4</f>
        <v>0</v>
      </c>
      <c r="F14" s="43">
        <f>K9</f>
        <v>0</v>
      </c>
      <c r="G14" s="53" t="s">
        <v>0</v>
      </c>
      <c r="H14" s="45">
        <f>I9</f>
        <v>0</v>
      </c>
      <c r="I14" s="86"/>
      <c r="J14" s="87"/>
      <c r="K14" s="88"/>
      <c r="L14" s="43">
        <f>AH9</f>
        <v>0</v>
      </c>
      <c r="M14" s="53" t="s">
        <v>0</v>
      </c>
      <c r="N14" s="45">
        <f>AJ9</f>
        <v>0</v>
      </c>
      <c r="O14" s="43">
        <f>AH18</f>
        <v>0</v>
      </c>
      <c r="P14" s="53" t="s">
        <v>0</v>
      </c>
      <c r="Q14" s="45">
        <f>AJ18</f>
        <v>0</v>
      </c>
      <c r="R14" s="43">
        <f>AH13</f>
        <v>0</v>
      </c>
      <c r="S14" s="53" t="s">
        <v>0</v>
      </c>
      <c r="T14" s="45">
        <f>AJ13</f>
        <v>0</v>
      </c>
      <c r="U14" s="57">
        <f>AH22</f>
        <v>0</v>
      </c>
      <c r="V14" s="53" t="s">
        <v>0</v>
      </c>
      <c r="W14" s="45">
        <f>AJ22</f>
        <v>0</v>
      </c>
      <c r="X14" s="83">
        <f>C14+F14+L14+O14+R14+U14</f>
        <v>0</v>
      </c>
      <c r="Y14" s="85" t="s">
        <v>0</v>
      </c>
      <c r="Z14" s="84">
        <f>E14+H14+N14+Q14+T14+W14</f>
        <v>0</v>
      </c>
      <c r="AA14" s="76">
        <f>X14</f>
        <v>0</v>
      </c>
      <c r="AB14" s="70" t="e">
        <f>X17/Z17</f>
        <v>#DIV/0!</v>
      </c>
      <c r="AC14" s="70"/>
      <c r="AE14" s="28">
        <f>B4</f>
        <v>1</v>
      </c>
      <c r="AF14" s="13" t="s">
        <v>6</v>
      </c>
      <c r="AG14" s="29">
        <f>B19</f>
        <v>4</v>
      </c>
      <c r="AH14" s="11"/>
      <c r="AI14" s="5" t="s">
        <v>0</v>
      </c>
      <c r="AJ14" s="6"/>
      <c r="AK14" s="11"/>
      <c r="AL14" s="5" t="s">
        <v>0</v>
      </c>
      <c r="AM14" s="6"/>
      <c r="AN14" s="11"/>
      <c r="AO14" s="5" t="s">
        <v>0</v>
      </c>
      <c r="AP14" s="6"/>
      <c r="AQ14" s="11"/>
      <c r="AR14" s="5" t="s">
        <v>0</v>
      </c>
      <c r="AS14" s="6"/>
      <c r="AT14" s="7">
        <f t="shared" si="0"/>
        <v>0</v>
      </c>
      <c r="AU14" s="5"/>
      <c r="AV14" s="6">
        <f t="shared" si="1"/>
        <v>0</v>
      </c>
    </row>
    <row r="15" spans="2:48" ht="15.75" thickBot="1">
      <c r="B15" s="107"/>
      <c r="C15" s="46">
        <f>K5</f>
        <v>0</v>
      </c>
      <c r="D15" s="54" t="s">
        <v>0</v>
      </c>
      <c r="E15" s="48">
        <f>I5</f>
        <v>0</v>
      </c>
      <c r="F15" s="46">
        <f>K10</f>
        <v>0</v>
      </c>
      <c r="G15" s="54" t="s">
        <v>0</v>
      </c>
      <c r="H15" s="48">
        <f>I10</f>
        <v>0</v>
      </c>
      <c r="I15" s="89"/>
      <c r="J15" s="90"/>
      <c r="K15" s="91"/>
      <c r="L15" s="46">
        <f>AK9</f>
        <v>0</v>
      </c>
      <c r="M15" s="54" t="s">
        <v>0</v>
      </c>
      <c r="N15" s="48">
        <f>AM9</f>
        <v>0</v>
      </c>
      <c r="O15" s="46">
        <f>AK18</f>
        <v>0</v>
      </c>
      <c r="P15" s="54" t="s">
        <v>0</v>
      </c>
      <c r="Q15" s="48">
        <f>AM18</f>
        <v>0</v>
      </c>
      <c r="R15" s="46">
        <f>AK13</f>
        <v>0</v>
      </c>
      <c r="S15" s="54" t="s">
        <v>0</v>
      </c>
      <c r="T15" s="48">
        <f>AM13</f>
        <v>0</v>
      </c>
      <c r="U15" s="58">
        <f>AK22</f>
        <v>0</v>
      </c>
      <c r="V15" s="54" t="s">
        <v>0</v>
      </c>
      <c r="W15" s="48">
        <f>AM22</f>
        <v>0</v>
      </c>
      <c r="X15" s="77"/>
      <c r="Y15" s="81"/>
      <c r="Z15" s="79"/>
      <c r="AA15" s="76"/>
      <c r="AB15" s="70"/>
      <c r="AC15" s="70"/>
      <c r="AE15" s="28">
        <f>B9</f>
        <v>2</v>
      </c>
      <c r="AF15" s="13" t="s">
        <v>6</v>
      </c>
      <c r="AG15" s="29">
        <f>B34</f>
        <v>7</v>
      </c>
      <c r="AH15" s="11"/>
      <c r="AI15" s="5" t="s">
        <v>0</v>
      </c>
      <c r="AJ15" s="6"/>
      <c r="AK15" s="11"/>
      <c r="AL15" s="5" t="s">
        <v>0</v>
      </c>
      <c r="AM15" s="6"/>
      <c r="AN15" s="11"/>
      <c r="AO15" s="5" t="s">
        <v>0</v>
      </c>
      <c r="AP15" s="6"/>
      <c r="AQ15" s="11"/>
      <c r="AR15" s="5" t="s">
        <v>0</v>
      </c>
      <c r="AS15" s="6"/>
      <c r="AT15" s="7">
        <f t="shared" si="0"/>
        <v>0</v>
      </c>
      <c r="AU15" s="5"/>
      <c r="AV15" s="6">
        <f t="shared" si="1"/>
        <v>0</v>
      </c>
    </row>
    <row r="16" spans="2:48" ht="15.75" thickBot="1">
      <c r="B16" s="107"/>
      <c r="C16" s="46">
        <f>K6</f>
        <v>0</v>
      </c>
      <c r="D16" s="54" t="s">
        <v>0</v>
      </c>
      <c r="E16" s="48">
        <f>I6</f>
        <v>0</v>
      </c>
      <c r="F16" s="46">
        <f>K11</f>
        <v>0</v>
      </c>
      <c r="G16" s="54" t="s">
        <v>0</v>
      </c>
      <c r="H16" s="48">
        <f>I11</f>
        <v>0</v>
      </c>
      <c r="I16" s="89"/>
      <c r="J16" s="90"/>
      <c r="K16" s="91"/>
      <c r="L16" s="46">
        <f>AN9</f>
        <v>0</v>
      </c>
      <c r="M16" s="54" t="s">
        <v>0</v>
      </c>
      <c r="N16" s="48">
        <f>AP9</f>
        <v>0</v>
      </c>
      <c r="O16" s="46">
        <f>AN18</f>
        <v>0</v>
      </c>
      <c r="P16" s="54" t="s">
        <v>0</v>
      </c>
      <c r="Q16" s="48">
        <f>AP18</f>
        <v>0</v>
      </c>
      <c r="R16" s="46">
        <f>AN13</f>
        <v>0</v>
      </c>
      <c r="S16" s="54" t="s">
        <v>0</v>
      </c>
      <c r="T16" s="48">
        <f>AP13</f>
        <v>0</v>
      </c>
      <c r="U16" s="58">
        <f>AN22</f>
        <v>0</v>
      </c>
      <c r="V16" s="54" t="s">
        <v>0</v>
      </c>
      <c r="W16" s="48">
        <f>AP22</f>
        <v>0</v>
      </c>
      <c r="X16" s="77"/>
      <c r="Y16" s="81"/>
      <c r="Z16" s="79"/>
      <c r="AA16" s="76"/>
      <c r="AB16" s="70"/>
      <c r="AC16" s="70"/>
      <c r="AE16" s="28">
        <f>B4</f>
        <v>1</v>
      </c>
      <c r="AF16" s="13" t="s">
        <v>6</v>
      </c>
      <c r="AG16" s="29">
        <f>B14</f>
        <v>3</v>
      </c>
      <c r="AH16" s="11"/>
      <c r="AI16" s="5" t="s">
        <v>0</v>
      </c>
      <c r="AJ16" s="6"/>
      <c r="AK16" s="11"/>
      <c r="AL16" s="5" t="s">
        <v>0</v>
      </c>
      <c r="AM16" s="6"/>
      <c r="AN16" s="11"/>
      <c r="AO16" s="5" t="s">
        <v>0</v>
      </c>
      <c r="AP16" s="6"/>
      <c r="AQ16" s="11"/>
      <c r="AR16" s="5" t="s">
        <v>0</v>
      </c>
      <c r="AS16" s="6"/>
      <c r="AT16" s="7">
        <f t="shared" si="0"/>
        <v>0</v>
      </c>
      <c r="AU16" s="5"/>
      <c r="AV16" s="6">
        <f t="shared" si="1"/>
        <v>0</v>
      </c>
    </row>
    <row r="17" spans="2:48" ht="15" customHeight="1" thickBot="1">
      <c r="B17" s="107"/>
      <c r="C17" s="46">
        <f>K7</f>
        <v>0</v>
      </c>
      <c r="D17" s="54" t="s">
        <v>0</v>
      </c>
      <c r="E17" s="48">
        <f>I7</f>
        <v>0</v>
      </c>
      <c r="F17" s="46">
        <f>K12</f>
        <v>0</v>
      </c>
      <c r="G17" s="54" t="s">
        <v>0</v>
      </c>
      <c r="H17" s="48">
        <f>I12</f>
        <v>0</v>
      </c>
      <c r="I17" s="89"/>
      <c r="J17" s="90"/>
      <c r="K17" s="91"/>
      <c r="L17" s="46">
        <f>AQ9</f>
        <v>0</v>
      </c>
      <c r="M17" s="54" t="s">
        <v>0</v>
      </c>
      <c r="N17" s="48">
        <f>AS9</f>
        <v>0</v>
      </c>
      <c r="O17" s="46">
        <f>AQ18</f>
        <v>0</v>
      </c>
      <c r="P17" s="54" t="s">
        <v>0</v>
      </c>
      <c r="Q17" s="48">
        <f>AS18</f>
        <v>0</v>
      </c>
      <c r="R17" s="46">
        <f>AQ13</f>
        <v>0</v>
      </c>
      <c r="S17" s="54" t="s">
        <v>0</v>
      </c>
      <c r="T17" s="48">
        <f>AS13</f>
        <v>0</v>
      </c>
      <c r="U17" s="58">
        <f>AQ22</f>
        <v>0</v>
      </c>
      <c r="V17" s="54" t="s">
        <v>0</v>
      </c>
      <c r="W17" s="48">
        <f>AS22</f>
        <v>0</v>
      </c>
      <c r="X17" s="77">
        <f>C18+F18+L18+O18+R18+U18</f>
        <v>0</v>
      </c>
      <c r="Y17" s="81" t="s">
        <v>0</v>
      </c>
      <c r="Z17" s="79">
        <f>E18+H18+N18+Q18+T18+W18</f>
        <v>0</v>
      </c>
      <c r="AA17" s="76"/>
      <c r="AB17" s="70"/>
      <c r="AC17" s="70"/>
      <c r="AE17" s="28">
        <f>B9</f>
        <v>2</v>
      </c>
      <c r="AF17" s="13" t="s">
        <v>6</v>
      </c>
      <c r="AG17" s="29">
        <f>B19</f>
        <v>4</v>
      </c>
      <c r="AH17" s="11"/>
      <c r="AI17" s="5" t="s">
        <v>0</v>
      </c>
      <c r="AJ17" s="6"/>
      <c r="AK17" s="11"/>
      <c r="AL17" s="5" t="s">
        <v>0</v>
      </c>
      <c r="AM17" s="6"/>
      <c r="AN17" s="11"/>
      <c r="AO17" s="5" t="s">
        <v>0</v>
      </c>
      <c r="AP17" s="6"/>
      <c r="AQ17" s="11"/>
      <c r="AR17" s="5" t="s">
        <v>0</v>
      </c>
      <c r="AS17" s="6"/>
      <c r="AT17" s="7">
        <f t="shared" si="0"/>
        <v>0</v>
      </c>
      <c r="AU17" s="5"/>
      <c r="AV17" s="6">
        <f t="shared" si="1"/>
        <v>0</v>
      </c>
    </row>
    <row r="18" spans="2:48" ht="15.75" thickBot="1">
      <c r="B18" s="75"/>
      <c r="C18" s="50">
        <f>SUM(C15:C17)</f>
        <v>0</v>
      </c>
      <c r="D18" s="51" t="s">
        <v>0</v>
      </c>
      <c r="E18" s="52">
        <f>SUM(E15:E17)</f>
        <v>0</v>
      </c>
      <c r="F18" s="50">
        <f>SUM(F15:F17)</f>
        <v>0</v>
      </c>
      <c r="G18" s="51" t="s">
        <v>0</v>
      </c>
      <c r="H18" s="52">
        <f>SUM(H15:H17)</f>
        <v>0</v>
      </c>
      <c r="I18" s="92"/>
      <c r="J18" s="93"/>
      <c r="K18" s="94"/>
      <c r="L18" s="50">
        <f>SUM(L15:L17)</f>
        <v>0</v>
      </c>
      <c r="M18" s="51" t="s">
        <v>0</v>
      </c>
      <c r="N18" s="52">
        <f>SUM(N15:N17)</f>
        <v>0</v>
      </c>
      <c r="O18" s="50">
        <f>SUM(O15:O17)</f>
        <v>0</v>
      </c>
      <c r="P18" s="51" t="s">
        <v>0</v>
      </c>
      <c r="Q18" s="52">
        <f>SUM(Q15:Q17)</f>
        <v>0</v>
      </c>
      <c r="R18" s="50">
        <f>SUM(R15:R17)</f>
        <v>0</v>
      </c>
      <c r="S18" s="51" t="s">
        <v>0</v>
      </c>
      <c r="T18" s="52">
        <f>SUM(T15:T17)</f>
        <v>0</v>
      </c>
      <c r="U18" s="59">
        <f>SUM(U15:U17)</f>
        <v>0</v>
      </c>
      <c r="V18" s="51" t="s">
        <v>0</v>
      </c>
      <c r="W18" s="52">
        <f>SUM(W15:W17)</f>
        <v>0</v>
      </c>
      <c r="X18" s="78"/>
      <c r="Y18" s="82"/>
      <c r="Z18" s="80"/>
      <c r="AA18" s="76"/>
      <c r="AB18" s="70"/>
      <c r="AC18" s="70"/>
      <c r="AE18" s="28">
        <f>B14</f>
        <v>3</v>
      </c>
      <c r="AF18" s="13" t="s">
        <v>6</v>
      </c>
      <c r="AG18" s="29">
        <f>B24</f>
        <v>5</v>
      </c>
      <c r="AH18" s="11"/>
      <c r="AI18" s="5" t="s">
        <v>0</v>
      </c>
      <c r="AJ18" s="6"/>
      <c r="AK18" s="11"/>
      <c r="AL18" s="5" t="s">
        <v>0</v>
      </c>
      <c r="AM18" s="6"/>
      <c r="AN18" s="11"/>
      <c r="AO18" s="5" t="s">
        <v>0</v>
      </c>
      <c r="AP18" s="6"/>
      <c r="AQ18" s="11"/>
      <c r="AR18" s="5" t="s">
        <v>0</v>
      </c>
      <c r="AS18" s="6"/>
      <c r="AT18" s="7">
        <f t="shared" si="0"/>
        <v>0</v>
      </c>
      <c r="AU18" s="5"/>
      <c r="AV18" s="6">
        <f t="shared" si="1"/>
        <v>0</v>
      </c>
    </row>
    <row r="19" spans="2:48" ht="15.75" thickBot="1">
      <c r="B19" s="74">
        <v>4</v>
      </c>
      <c r="C19" s="43">
        <f>N4</f>
        <v>0</v>
      </c>
      <c r="D19" s="53" t="s">
        <v>0</v>
      </c>
      <c r="E19" s="45">
        <f>L4</f>
        <v>0</v>
      </c>
      <c r="F19" s="43">
        <f>N9</f>
        <v>0</v>
      </c>
      <c r="G19" s="53" t="s">
        <v>0</v>
      </c>
      <c r="H19" s="45">
        <f>L9</f>
        <v>0</v>
      </c>
      <c r="I19" s="43">
        <f>N14</f>
        <v>0</v>
      </c>
      <c r="J19" s="53" t="s">
        <v>0</v>
      </c>
      <c r="K19" s="45">
        <f>L14</f>
        <v>0</v>
      </c>
      <c r="L19" s="86"/>
      <c r="M19" s="87"/>
      <c r="N19" s="88"/>
      <c r="O19" s="43">
        <f>AH4</f>
        <v>0</v>
      </c>
      <c r="P19" s="53" t="s">
        <v>0</v>
      </c>
      <c r="Q19" s="45">
        <f>AJ4</f>
        <v>0</v>
      </c>
      <c r="R19" s="43">
        <f>AH7</f>
        <v>0</v>
      </c>
      <c r="S19" s="53" t="s">
        <v>0</v>
      </c>
      <c r="T19" s="45">
        <f>AJ7</f>
        <v>0</v>
      </c>
      <c r="U19" s="57">
        <f>AH20</f>
        <v>0</v>
      </c>
      <c r="V19" s="53" t="s">
        <v>0</v>
      </c>
      <c r="W19" s="45">
        <f>AJ20</f>
        <v>0</v>
      </c>
      <c r="X19" s="83">
        <f>C19+F19+I19+O19+R19+U19</f>
        <v>0</v>
      </c>
      <c r="Y19" s="85" t="s">
        <v>0</v>
      </c>
      <c r="Z19" s="84">
        <f>E19+H19+K19+Q19+T19+W19</f>
        <v>0</v>
      </c>
      <c r="AA19" s="76">
        <f>X19</f>
        <v>0</v>
      </c>
      <c r="AB19" s="70" t="e">
        <f>X22/Z22</f>
        <v>#DIV/0!</v>
      </c>
      <c r="AC19" s="70"/>
      <c r="AE19" s="28">
        <f>B4</f>
        <v>1</v>
      </c>
      <c r="AF19" s="13" t="s">
        <v>6</v>
      </c>
      <c r="AG19" s="29">
        <f>B29</f>
        <v>6</v>
      </c>
      <c r="AH19" s="11"/>
      <c r="AI19" s="5" t="s">
        <v>0</v>
      </c>
      <c r="AJ19" s="6"/>
      <c r="AK19" s="11"/>
      <c r="AL19" s="5" t="s">
        <v>0</v>
      </c>
      <c r="AM19" s="6"/>
      <c r="AN19" s="11"/>
      <c r="AO19" s="5" t="s">
        <v>0</v>
      </c>
      <c r="AP19" s="6"/>
      <c r="AQ19" s="11"/>
      <c r="AR19" s="5" t="s">
        <v>0</v>
      </c>
      <c r="AS19" s="6"/>
      <c r="AT19" s="7">
        <f t="shared" si="0"/>
        <v>0</v>
      </c>
      <c r="AU19" s="5"/>
      <c r="AV19" s="6">
        <f t="shared" si="1"/>
        <v>0</v>
      </c>
    </row>
    <row r="20" spans="2:48" ht="15.75" thickBot="1">
      <c r="B20" s="107"/>
      <c r="C20" s="46">
        <f>N5</f>
        <v>0</v>
      </c>
      <c r="D20" s="54" t="s">
        <v>0</v>
      </c>
      <c r="E20" s="48">
        <f>L5</f>
        <v>0</v>
      </c>
      <c r="F20" s="46">
        <f>N10</f>
        <v>0</v>
      </c>
      <c r="G20" s="54" t="s">
        <v>0</v>
      </c>
      <c r="H20" s="48">
        <f>L10</f>
        <v>0</v>
      </c>
      <c r="I20" s="46">
        <f>N15</f>
        <v>0</v>
      </c>
      <c r="J20" s="54" t="s">
        <v>0</v>
      </c>
      <c r="K20" s="48">
        <f>L15</f>
        <v>0</v>
      </c>
      <c r="L20" s="89"/>
      <c r="M20" s="90"/>
      <c r="N20" s="91"/>
      <c r="O20" s="46">
        <f>AK4</f>
        <v>0</v>
      </c>
      <c r="P20" s="54" t="s">
        <v>0</v>
      </c>
      <c r="Q20" s="48">
        <f>AM4</f>
        <v>0</v>
      </c>
      <c r="R20" s="46">
        <f>AK7</f>
        <v>0</v>
      </c>
      <c r="S20" s="54" t="s">
        <v>0</v>
      </c>
      <c r="T20" s="48">
        <f>AM7</f>
        <v>0</v>
      </c>
      <c r="U20" s="58">
        <f>AK20</f>
        <v>0</v>
      </c>
      <c r="V20" s="54" t="s">
        <v>0</v>
      </c>
      <c r="W20" s="48">
        <f>AM20</f>
        <v>0</v>
      </c>
      <c r="X20" s="77"/>
      <c r="Y20" s="81"/>
      <c r="Z20" s="79"/>
      <c r="AA20" s="76"/>
      <c r="AB20" s="70"/>
      <c r="AC20" s="70"/>
      <c r="AE20" s="28">
        <f>B19</f>
        <v>4</v>
      </c>
      <c r="AF20" s="13" t="s">
        <v>6</v>
      </c>
      <c r="AG20" s="29">
        <f>B34</f>
        <v>7</v>
      </c>
      <c r="AH20" s="11"/>
      <c r="AI20" s="5" t="s">
        <v>0</v>
      </c>
      <c r="AJ20" s="6"/>
      <c r="AK20" s="11"/>
      <c r="AL20" s="5" t="s">
        <v>0</v>
      </c>
      <c r="AM20" s="6"/>
      <c r="AN20" s="11"/>
      <c r="AO20" s="5" t="s">
        <v>0</v>
      </c>
      <c r="AP20" s="6"/>
      <c r="AQ20" s="11"/>
      <c r="AR20" s="5" t="s">
        <v>0</v>
      </c>
      <c r="AS20" s="6"/>
      <c r="AT20" s="7">
        <f t="shared" si="0"/>
        <v>0</v>
      </c>
      <c r="AU20" s="5"/>
      <c r="AV20" s="6">
        <f t="shared" si="1"/>
        <v>0</v>
      </c>
    </row>
    <row r="21" spans="2:48" ht="15.75" thickBot="1">
      <c r="B21" s="107"/>
      <c r="C21" s="46">
        <f>N6</f>
        <v>0</v>
      </c>
      <c r="D21" s="54" t="s">
        <v>0</v>
      </c>
      <c r="E21" s="48">
        <f>L6</f>
        <v>0</v>
      </c>
      <c r="F21" s="46">
        <f>N11</f>
        <v>0</v>
      </c>
      <c r="G21" s="54" t="s">
        <v>0</v>
      </c>
      <c r="H21" s="48">
        <f>L11</f>
        <v>0</v>
      </c>
      <c r="I21" s="46">
        <f>N16</f>
        <v>0</v>
      </c>
      <c r="J21" s="54" t="s">
        <v>0</v>
      </c>
      <c r="K21" s="48">
        <f>L16</f>
        <v>0</v>
      </c>
      <c r="L21" s="89"/>
      <c r="M21" s="90"/>
      <c r="N21" s="91"/>
      <c r="O21" s="46">
        <f>AN4</f>
        <v>0</v>
      </c>
      <c r="P21" s="54" t="s">
        <v>0</v>
      </c>
      <c r="Q21" s="48">
        <f>AP4</f>
        <v>0</v>
      </c>
      <c r="R21" s="46">
        <f>AN7</f>
        <v>0</v>
      </c>
      <c r="S21" s="54" t="s">
        <v>0</v>
      </c>
      <c r="T21" s="48">
        <f>AP7</f>
        <v>0</v>
      </c>
      <c r="U21" s="58">
        <f>AN20</f>
        <v>0</v>
      </c>
      <c r="V21" s="54" t="s">
        <v>0</v>
      </c>
      <c r="W21" s="48">
        <f>AP20</f>
        <v>0</v>
      </c>
      <c r="X21" s="77"/>
      <c r="Y21" s="81"/>
      <c r="Z21" s="79"/>
      <c r="AA21" s="76"/>
      <c r="AB21" s="70"/>
      <c r="AC21" s="70"/>
      <c r="AE21" s="28">
        <f>B9</f>
        <v>2</v>
      </c>
      <c r="AF21" s="13" t="s">
        <v>6</v>
      </c>
      <c r="AG21" s="29">
        <f>B29</f>
        <v>6</v>
      </c>
      <c r="AH21" s="11"/>
      <c r="AI21" s="5" t="s">
        <v>0</v>
      </c>
      <c r="AJ21" s="6"/>
      <c r="AK21" s="11"/>
      <c r="AL21" s="5" t="s">
        <v>0</v>
      </c>
      <c r="AM21" s="6"/>
      <c r="AN21" s="11"/>
      <c r="AO21" s="5" t="s">
        <v>0</v>
      </c>
      <c r="AP21" s="6"/>
      <c r="AQ21" s="11"/>
      <c r="AR21" s="5" t="s">
        <v>0</v>
      </c>
      <c r="AS21" s="6"/>
      <c r="AT21" s="7">
        <f t="shared" si="0"/>
        <v>0</v>
      </c>
      <c r="AU21" s="5"/>
      <c r="AV21" s="6">
        <f t="shared" si="1"/>
        <v>0</v>
      </c>
    </row>
    <row r="22" spans="2:48" ht="15.75" thickBot="1">
      <c r="B22" s="107"/>
      <c r="C22" s="46">
        <f>N7</f>
        <v>0</v>
      </c>
      <c r="D22" s="54" t="s">
        <v>0</v>
      </c>
      <c r="E22" s="48">
        <f>L7</f>
        <v>0</v>
      </c>
      <c r="F22" s="46">
        <f>N12</f>
        <v>0</v>
      </c>
      <c r="G22" s="54" t="s">
        <v>0</v>
      </c>
      <c r="H22" s="48">
        <f>L12</f>
        <v>0</v>
      </c>
      <c r="I22" s="46">
        <f>N17</f>
        <v>0</v>
      </c>
      <c r="J22" s="54" t="s">
        <v>0</v>
      </c>
      <c r="K22" s="48">
        <f>L17</f>
        <v>0</v>
      </c>
      <c r="L22" s="89"/>
      <c r="M22" s="90"/>
      <c r="N22" s="91"/>
      <c r="O22" s="46">
        <f>AQ4</f>
        <v>0</v>
      </c>
      <c r="P22" s="54" t="s">
        <v>0</v>
      </c>
      <c r="Q22" s="48">
        <f>AS4</f>
        <v>0</v>
      </c>
      <c r="R22" s="46">
        <f>AQ7</f>
        <v>0</v>
      </c>
      <c r="S22" s="54" t="s">
        <v>0</v>
      </c>
      <c r="T22" s="48">
        <f>AS7</f>
        <v>0</v>
      </c>
      <c r="U22" s="58">
        <f>AQ20</f>
        <v>0</v>
      </c>
      <c r="V22" s="54" t="s">
        <v>0</v>
      </c>
      <c r="W22" s="48">
        <f>AS20</f>
        <v>0</v>
      </c>
      <c r="X22" s="77">
        <f>C23+F23+I23+O23+R23+U23</f>
        <v>0</v>
      </c>
      <c r="Y22" s="81" t="s">
        <v>0</v>
      </c>
      <c r="Z22" s="79">
        <f>E23+H23+K23+Q23+T23+W23</f>
        <v>0</v>
      </c>
      <c r="AA22" s="76"/>
      <c r="AB22" s="70"/>
      <c r="AC22" s="70"/>
      <c r="AE22" s="28">
        <f>B14</f>
        <v>3</v>
      </c>
      <c r="AF22" s="13" t="s">
        <v>6</v>
      </c>
      <c r="AG22" s="29">
        <f>B34</f>
        <v>7</v>
      </c>
      <c r="AH22" s="11"/>
      <c r="AI22" s="5" t="s">
        <v>0</v>
      </c>
      <c r="AJ22" s="6"/>
      <c r="AK22" s="11"/>
      <c r="AL22" s="5" t="s">
        <v>0</v>
      </c>
      <c r="AM22" s="6"/>
      <c r="AN22" s="11"/>
      <c r="AO22" s="5" t="s">
        <v>0</v>
      </c>
      <c r="AP22" s="6"/>
      <c r="AQ22" s="11"/>
      <c r="AR22" s="5" t="s">
        <v>0</v>
      </c>
      <c r="AS22" s="6"/>
      <c r="AT22" s="7">
        <f t="shared" si="0"/>
        <v>0</v>
      </c>
      <c r="AU22" s="5"/>
      <c r="AV22" s="6">
        <f t="shared" si="1"/>
        <v>0</v>
      </c>
    </row>
    <row r="23" spans="2:48" ht="15.75" thickBot="1">
      <c r="B23" s="75"/>
      <c r="C23" s="50">
        <f>SUM(C20:C22)</f>
        <v>0</v>
      </c>
      <c r="D23" s="51" t="s">
        <v>0</v>
      </c>
      <c r="E23" s="52">
        <f>SUM(E20:E22)</f>
        <v>0</v>
      </c>
      <c r="F23" s="50">
        <f>SUM(F20:F22)</f>
        <v>0</v>
      </c>
      <c r="G23" s="51" t="s">
        <v>0</v>
      </c>
      <c r="H23" s="52">
        <f>SUM(H20:H22)</f>
        <v>0</v>
      </c>
      <c r="I23" s="50">
        <f>SUM(I20:I22)</f>
        <v>0</v>
      </c>
      <c r="J23" s="51" t="s">
        <v>0</v>
      </c>
      <c r="K23" s="52">
        <f>SUM(K20:K22)</f>
        <v>0</v>
      </c>
      <c r="L23" s="92"/>
      <c r="M23" s="93"/>
      <c r="N23" s="94"/>
      <c r="O23" s="50">
        <f>SUM(O20:O22)</f>
        <v>0</v>
      </c>
      <c r="P23" s="51" t="s">
        <v>0</v>
      </c>
      <c r="Q23" s="52">
        <f>SUM(Q20:Q22)</f>
        <v>0</v>
      </c>
      <c r="R23" s="50">
        <f>SUM(R20:R22)</f>
        <v>0</v>
      </c>
      <c r="S23" s="51" t="s">
        <v>0</v>
      </c>
      <c r="T23" s="52">
        <f>SUM(T20:T22)</f>
        <v>0</v>
      </c>
      <c r="U23" s="59">
        <f>SUM(U20:U22)</f>
        <v>0</v>
      </c>
      <c r="V23" s="51" t="s">
        <v>0</v>
      </c>
      <c r="W23" s="52">
        <f>SUM(W20:W22)</f>
        <v>0</v>
      </c>
      <c r="X23" s="78"/>
      <c r="Y23" s="82"/>
      <c r="Z23" s="80"/>
      <c r="AA23" s="76"/>
      <c r="AB23" s="70"/>
      <c r="AC23" s="70"/>
      <c r="AE23" s="15">
        <f>B4</f>
        <v>1</v>
      </c>
      <c r="AF23" s="14" t="s">
        <v>6</v>
      </c>
      <c r="AG23" s="16">
        <f>B24</f>
        <v>5</v>
      </c>
      <c r="AH23" s="12"/>
      <c r="AI23" s="9" t="s">
        <v>0</v>
      </c>
      <c r="AJ23" s="10"/>
      <c r="AK23" s="12"/>
      <c r="AL23" s="9" t="s">
        <v>0</v>
      </c>
      <c r="AM23" s="10"/>
      <c r="AN23" s="12"/>
      <c r="AO23" s="9" t="s">
        <v>0</v>
      </c>
      <c r="AP23" s="10"/>
      <c r="AQ23" s="12"/>
      <c r="AR23" s="9" t="s">
        <v>0</v>
      </c>
      <c r="AS23" s="10"/>
      <c r="AT23" s="8">
        <f t="shared" si="0"/>
        <v>0</v>
      </c>
      <c r="AU23" s="9"/>
      <c r="AV23" s="10">
        <f>AM23+AP23+AS23</f>
        <v>0</v>
      </c>
    </row>
    <row r="24" spans="2:48" ht="15.75" thickBot="1">
      <c r="B24" s="74">
        <v>5</v>
      </c>
      <c r="C24" s="43">
        <f>Q4</f>
        <v>0</v>
      </c>
      <c r="D24" s="53" t="s">
        <v>0</v>
      </c>
      <c r="E24" s="45">
        <f>O4</f>
        <v>0</v>
      </c>
      <c r="F24" s="43">
        <f>Q9</f>
        <v>0</v>
      </c>
      <c r="G24" s="53" t="s">
        <v>0</v>
      </c>
      <c r="H24" s="45">
        <f>O9</f>
        <v>0</v>
      </c>
      <c r="I24" s="43">
        <f>Q14</f>
        <v>0</v>
      </c>
      <c r="J24" s="53" t="s">
        <v>0</v>
      </c>
      <c r="K24" s="45">
        <f>O14</f>
        <v>0</v>
      </c>
      <c r="L24" s="43">
        <f>Q19</f>
        <v>0</v>
      </c>
      <c r="M24" s="53" t="s">
        <v>0</v>
      </c>
      <c r="N24" s="45">
        <f>O19</f>
        <v>0</v>
      </c>
      <c r="O24" s="86"/>
      <c r="P24" s="87"/>
      <c r="Q24" s="88"/>
      <c r="R24" s="43">
        <f>AH10</f>
        <v>0</v>
      </c>
      <c r="S24" s="53" t="s">
        <v>0</v>
      </c>
      <c r="T24" s="45">
        <f>AJ10</f>
        <v>0</v>
      </c>
      <c r="U24" s="57">
        <f>AH8</f>
        <v>0</v>
      </c>
      <c r="V24" s="53" t="s">
        <v>0</v>
      </c>
      <c r="W24" s="45">
        <f>AJ8</f>
        <v>0</v>
      </c>
      <c r="X24" s="83">
        <f>C24+F24+I24+L24+R24+U24</f>
        <v>0</v>
      </c>
      <c r="Y24" s="85" t="s">
        <v>0</v>
      </c>
      <c r="Z24" s="84">
        <f>E24+H24+K24+N24+T24+W24</f>
        <v>0</v>
      </c>
      <c r="AA24" s="76">
        <f>X24</f>
        <v>0</v>
      </c>
      <c r="AB24" s="70" t="e">
        <f>X27/Z27</f>
        <v>#DIV/0!</v>
      </c>
      <c r="AC24" s="70"/>
      <c r="AE24" s="23"/>
      <c r="AF24" s="23"/>
      <c r="AG24" s="23"/>
    </row>
    <row r="25" spans="2:48" ht="15.75" thickBot="1">
      <c r="B25" s="107"/>
      <c r="C25" s="46">
        <f>Q5</f>
        <v>0</v>
      </c>
      <c r="D25" s="54" t="s">
        <v>0</v>
      </c>
      <c r="E25" s="48">
        <f>O5</f>
        <v>0</v>
      </c>
      <c r="F25" s="46">
        <f>Q10</f>
        <v>0</v>
      </c>
      <c r="G25" s="54" t="s">
        <v>0</v>
      </c>
      <c r="H25" s="48">
        <f>O10</f>
        <v>0</v>
      </c>
      <c r="I25" s="46">
        <f>Q15</f>
        <v>0</v>
      </c>
      <c r="J25" s="54" t="s">
        <v>0</v>
      </c>
      <c r="K25" s="48">
        <f>O15</f>
        <v>0</v>
      </c>
      <c r="L25" s="46">
        <f>Q20</f>
        <v>0</v>
      </c>
      <c r="M25" s="54" t="s">
        <v>0</v>
      </c>
      <c r="N25" s="48">
        <f>O20</f>
        <v>0</v>
      </c>
      <c r="O25" s="89"/>
      <c r="P25" s="90"/>
      <c r="Q25" s="91"/>
      <c r="R25" s="46">
        <f>AK10</f>
        <v>0</v>
      </c>
      <c r="S25" s="54" t="s">
        <v>0</v>
      </c>
      <c r="T25" s="48">
        <f>AM10</f>
        <v>0</v>
      </c>
      <c r="U25" s="58">
        <f>AK8</f>
        <v>0</v>
      </c>
      <c r="V25" s="54" t="s">
        <v>0</v>
      </c>
      <c r="W25" s="48">
        <f>AM8</f>
        <v>0</v>
      </c>
      <c r="X25" s="77"/>
      <c r="Y25" s="81"/>
      <c r="Z25" s="79"/>
      <c r="AA25" s="76"/>
      <c r="AB25" s="70"/>
      <c r="AC25" s="70"/>
      <c r="AE25" s="23" t="s">
        <v>11</v>
      </c>
      <c r="AF25" s="23"/>
      <c r="AG25" s="23">
        <f>COUNT(AG3:AG23)</f>
        <v>21</v>
      </c>
    </row>
    <row r="26" spans="2:48" ht="15.75" thickBot="1">
      <c r="B26" s="107"/>
      <c r="C26" s="46">
        <f>Q6</f>
        <v>0</v>
      </c>
      <c r="D26" s="54" t="s">
        <v>0</v>
      </c>
      <c r="E26" s="48">
        <f>O6</f>
        <v>0</v>
      </c>
      <c r="F26" s="46">
        <f>Q11</f>
        <v>0</v>
      </c>
      <c r="G26" s="54" t="s">
        <v>0</v>
      </c>
      <c r="H26" s="48">
        <f>O11</f>
        <v>0</v>
      </c>
      <c r="I26" s="46">
        <f>Q16</f>
        <v>0</v>
      </c>
      <c r="J26" s="54" t="s">
        <v>0</v>
      </c>
      <c r="K26" s="48">
        <f>O16</f>
        <v>0</v>
      </c>
      <c r="L26" s="46">
        <f>Q21</f>
        <v>0</v>
      </c>
      <c r="M26" s="54" t="s">
        <v>0</v>
      </c>
      <c r="N26" s="48">
        <f>O21</f>
        <v>0</v>
      </c>
      <c r="O26" s="89"/>
      <c r="P26" s="90"/>
      <c r="Q26" s="91"/>
      <c r="R26" s="46">
        <f>AN10</f>
        <v>0</v>
      </c>
      <c r="S26" s="54" t="s">
        <v>0</v>
      </c>
      <c r="T26" s="48">
        <f>AP10</f>
        <v>0</v>
      </c>
      <c r="U26" s="58">
        <f>AN8</f>
        <v>0</v>
      </c>
      <c r="V26" s="54" t="s">
        <v>0</v>
      </c>
      <c r="W26" s="48">
        <f>AP8</f>
        <v>0</v>
      </c>
      <c r="X26" s="77"/>
      <c r="Y26" s="81"/>
      <c r="Z26" s="79"/>
      <c r="AA26" s="76"/>
      <c r="AB26" s="70"/>
      <c r="AC26" s="70"/>
    </row>
    <row r="27" spans="2:48" ht="15.75" thickBot="1">
      <c r="B27" s="107"/>
      <c r="C27" s="46">
        <f>Q7</f>
        <v>0</v>
      </c>
      <c r="D27" s="54" t="s">
        <v>0</v>
      </c>
      <c r="E27" s="48">
        <f>O7</f>
        <v>0</v>
      </c>
      <c r="F27" s="46">
        <f>Q12</f>
        <v>0</v>
      </c>
      <c r="G27" s="54" t="s">
        <v>0</v>
      </c>
      <c r="H27" s="48">
        <f>O12</f>
        <v>0</v>
      </c>
      <c r="I27" s="46">
        <f>Q17</f>
        <v>0</v>
      </c>
      <c r="J27" s="54" t="s">
        <v>0</v>
      </c>
      <c r="K27" s="48">
        <f>O17</f>
        <v>0</v>
      </c>
      <c r="L27" s="46">
        <f>Q22</f>
        <v>0</v>
      </c>
      <c r="M27" s="54" t="s">
        <v>0</v>
      </c>
      <c r="N27" s="48">
        <f>O22</f>
        <v>0</v>
      </c>
      <c r="O27" s="89"/>
      <c r="P27" s="90"/>
      <c r="Q27" s="91"/>
      <c r="R27" s="46">
        <f>AQ10</f>
        <v>0</v>
      </c>
      <c r="S27" s="54" t="s">
        <v>0</v>
      </c>
      <c r="T27" s="48">
        <f>AS10</f>
        <v>0</v>
      </c>
      <c r="U27" s="58">
        <f>AQ8</f>
        <v>0</v>
      </c>
      <c r="V27" s="54" t="s">
        <v>0</v>
      </c>
      <c r="W27" s="48">
        <f>AS8</f>
        <v>0</v>
      </c>
      <c r="X27" s="77">
        <f>C28+F28+I28+L28+R28+U28</f>
        <v>0</v>
      </c>
      <c r="Y27" s="81" t="s">
        <v>0</v>
      </c>
      <c r="Z27" s="79">
        <f>E28+H28+K28+N28+T28+W28</f>
        <v>0</v>
      </c>
      <c r="AA27" s="76"/>
      <c r="AB27" s="70"/>
      <c r="AC27" s="70"/>
    </row>
    <row r="28" spans="2:48" ht="15.75" thickBot="1">
      <c r="B28" s="75"/>
      <c r="C28" s="50">
        <f>SUM(C25:C27)</f>
        <v>0</v>
      </c>
      <c r="D28" s="51" t="s">
        <v>0</v>
      </c>
      <c r="E28" s="52">
        <f>SUM(E25:E27)</f>
        <v>0</v>
      </c>
      <c r="F28" s="50">
        <f>SUM(F25:F27)</f>
        <v>0</v>
      </c>
      <c r="G28" s="51" t="s">
        <v>0</v>
      </c>
      <c r="H28" s="52">
        <f>SUM(H25:H27)</f>
        <v>0</v>
      </c>
      <c r="I28" s="50">
        <f>SUM(I25:I27)</f>
        <v>0</v>
      </c>
      <c r="J28" s="51" t="s">
        <v>0</v>
      </c>
      <c r="K28" s="52">
        <f>SUM(K25:K27)</f>
        <v>0</v>
      </c>
      <c r="L28" s="50">
        <f>SUM(L25:L27)</f>
        <v>0</v>
      </c>
      <c r="M28" s="51" t="s">
        <v>0</v>
      </c>
      <c r="N28" s="52">
        <f>SUM(N25:N27)</f>
        <v>0</v>
      </c>
      <c r="O28" s="92"/>
      <c r="P28" s="93"/>
      <c r="Q28" s="94"/>
      <c r="R28" s="50">
        <f>SUM(R25:R27)</f>
        <v>0</v>
      </c>
      <c r="S28" s="51" t="s">
        <v>0</v>
      </c>
      <c r="T28" s="52">
        <f>SUM(T25:T27)</f>
        <v>0</v>
      </c>
      <c r="U28" s="59">
        <f>SUM(U25:U27)</f>
        <v>0</v>
      </c>
      <c r="V28" s="51" t="s">
        <v>0</v>
      </c>
      <c r="W28" s="52">
        <f>SUM(W25:W27)</f>
        <v>0</v>
      </c>
      <c r="X28" s="78"/>
      <c r="Y28" s="82"/>
      <c r="Z28" s="80"/>
      <c r="AA28" s="76"/>
      <c r="AB28" s="70"/>
      <c r="AC28" s="70"/>
    </row>
    <row r="29" spans="2:48" ht="15.75" thickBot="1">
      <c r="B29" s="74">
        <v>6</v>
      </c>
      <c r="C29" s="43">
        <f>T4</f>
        <v>0</v>
      </c>
      <c r="D29" s="53" t="s">
        <v>0</v>
      </c>
      <c r="E29" s="45">
        <f>R4</f>
        <v>0</v>
      </c>
      <c r="F29" s="43">
        <f>T9</f>
        <v>0</v>
      </c>
      <c r="G29" s="53" t="s">
        <v>0</v>
      </c>
      <c r="H29" s="45">
        <f>R9</f>
        <v>0</v>
      </c>
      <c r="I29" s="43">
        <f>T14</f>
        <v>0</v>
      </c>
      <c r="J29" s="53" t="s">
        <v>0</v>
      </c>
      <c r="K29" s="45">
        <f>R14</f>
        <v>0</v>
      </c>
      <c r="L29" s="43">
        <f>T19</f>
        <v>0</v>
      </c>
      <c r="M29" s="53" t="s">
        <v>0</v>
      </c>
      <c r="N29" s="45">
        <f>R19</f>
        <v>0</v>
      </c>
      <c r="O29" s="43">
        <f>T24</f>
        <v>0</v>
      </c>
      <c r="P29" s="53" t="s">
        <v>0</v>
      </c>
      <c r="Q29" s="45">
        <f>R24</f>
        <v>0</v>
      </c>
      <c r="R29" s="86"/>
      <c r="S29" s="87"/>
      <c r="T29" s="88"/>
      <c r="U29" s="57">
        <f>AH5</f>
        <v>0</v>
      </c>
      <c r="V29" s="53" t="s">
        <v>0</v>
      </c>
      <c r="W29" s="45">
        <f>AJ5</f>
        <v>0</v>
      </c>
      <c r="X29" s="83">
        <f>C29+F29+I29+L29+O29+U29</f>
        <v>0</v>
      </c>
      <c r="Y29" s="85" t="s">
        <v>0</v>
      </c>
      <c r="Z29" s="84">
        <f>E29+H29+K29+N29+Q29+W29</f>
        <v>0</v>
      </c>
      <c r="AA29" s="76">
        <f>X29</f>
        <v>0</v>
      </c>
      <c r="AB29" s="70" t="e">
        <f>X32/Z32</f>
        <v>#DIV/0!</v>
      </c>
      <c r="AC29" s="70"/>
    </row>
    <row r="30" spans="2:48" ht="15.75" thickBot="1">
      <c r="B30" s="107"/>
      <c r="C30" s="46">
        <f>T5</f>
        <v>0</v>
      </c>
      <c r="D30" s="54" t="s">
        <v>0</v>
      </c>
      <c r="E30" s="48">
        <f>R5</f>
        <v>0</v>
      </c>
      <c r="F30" s="46">
        <f>T10</f>
        <v>0</v>
      </c>
      <c r="G30" s="54" t="s">
        <v>0</v>
      </c>
      <c r="H30" s="48">
        <f>R10</f>
        <v>0</v>
      </c>
      <c r="I30" s="46">
        <f>T15</f>
        <v>0</v>
      </c>
      <c r="J30" s="54" t="s">
        <v>0</v>
      </c>
      <c r="K30" s="48">
        <f>R15</f>
        <v>0</v>
      </c>
      <c r="L30" s="46">
        <f>T20</f>
        <v>0</v>
      </c>
      <c r="M30" s="54" t="s">
        <v>0</v>
      </c>
      <c r="N30" s="48">
        <f>R20</f>
        <v>0</v>
      </c>
      <c r="O30" s="46">
        <f>T25</f>
        <v>0</v>
      </c>
      <c r="P30" s="54" t="s">
        <v>0</v>
      </c>
      <c r="Q30" s="48">
        <f>R25</f>
        <v>0</v>
      </c>
      <c r="R30" s="89"/>
      <c r="S30" s="90"/>
      <c r="T30" s="91"/>
      <c r="U30" s="58">
        <f>AK5</f>
        <v>0</v>
      </c>
      <c r="V30" s="54" t="s">
        <v>0</v>
      </c>
      <c r="W30" s="48">
        <f>AM5</f>
        <v>0</v>
      </c>
      <c r="X30" s="77"/>
      <c r="Y30" s="81"/>
      <c r="Z30" s="79"/>
      <c r="AA30" s="76"/>
      <c r="AB30" s="70"/>
      <c r="AC30" s="70"/>
    </row>
    <row r="31" spans="2:48" ht="15.75" thickBot="1">
      <c r="B31" s="107"/>
      <c r="C31" s="46">
        <f>T6</f>
        <v>0</v>
      </c>
      <c r="D31" s="54" t="s">
        <v>0</v>
      </c>
      <c r="E31" s="48">
        <f>R6</f>
        <v>0</v>
      </c>
      <c r="F31" s="46">
        <f>T11</f>
        <v>0</v>
      </c>
      <c r="G31" s="54" t="s">
        <v>0</v>
      </c>
      <c r="H31" s="48">
        <f>R11</f>
        <v>0</v>
      </c>
      <c r="I31" s="46">
        <f>T16</f>
        <v>0</v>
      </c>
      <c r="J31" s="54" t="s">
        <v>0</v>
      </c>
      <c r="K31" s="48">
        <f>R16</f>
        <v>0</v>
      </c>
      <c r="L31" s="46">
        <f>T21</f>
        <v>0</v>
      </c>
      <c r="M31" s="54" t="s">
        <v>0</v>
      </c>
      <c r="N31" s="48">
        <f>R21</f>
        <v>0</v>
      </c>
      <c r="O31" s="46">
        <f>T26</f>
        <v>0</v>
      </c>
      <c r="P31" s="54" t="s">
        <v>0</v>
      </c>
      <c r="Q31" s="48">
        <f>R26</f>
        <v>0</v>
      </c>
      <c r="R31" s="89"/>
      <c r="S31" s="90"/>
      <c r="T31" s="91"/>
      <c r="U31" s="58">
        <f>AN5</f>
        <v>0</v>
      </c>
      <c r="V31" s="54" t="s">
        <v>0</v>
      </c>
      <c r="W31" s="48">
        <f>AP5</f>
        <v>0</v>
      </c>
      <c r="X31" s="77"/>
      <c r="Y31" s="81"/>
      <c r="Z31" s="79"/>
      <c r="AA31" s="76"/>
      <c r="AB31" s="70"/>
      <c r="AC31" s="70"/>
    </row>
    <row r="32" spans="2:48" ht="15.75" thickBot="1">
      <c r="B32" s="107"/>
      <c r="C32" s="46">
        <f>T7</f>
        <v>0</v>
      </c>
      <c r="D32" s="54" t="s">
        <v>0</v>
      </c>
      <c r="E32" s="48">
        <f>R7</f>
        <v>0</v>
      </c>
      <c r="F32" s="46">
        <f>T12</f>
        <v>0</v>
      </c>
      <c r="G32" s="54" t="s">
        <v>0</v>
      </c>
      <c r="H32" s="48">
        <f>R12</f>
        <v>0</v>
      </c>
      <c r="I32" s="46">
        <f>T17</f>
        <v>0</v>
      </c>
      <c r="J32" s="54" t="s">
        <v>0</v>
      </c>
      <c r="K32" s="48">
        <f>R17</f>
        <v>0</v>
      </c>
      <c r="L32" s="46">
        <f>T22</f>
        <v>0</v>
      </c>
      <c r="M32" s="54" t="s">
        <v>0</v>
      </c>
      <c r="N32" s="48">
        <f>R22</f>
        <v>0</v>
      </c>
      <c r="O32" s="46">
        <f>T27</f>
        <v>0</v>
      </c>
      <c r="P32" s="54" t="s">
        <v>0</v>
      </c>
      <c r="Q32" s="48">
        <f>R27</f>
        <v>0</v>
      </c>
      <c r="R32" s="89"/>
      <c r="S32" s="90"/>
      <c r="T32" s="91"/>
      <c r="U32" s="58">
        <f>AQ5</f>
        <v>0</v>
      </c>
      <c r="V32" s="54" t="s">
        <v>0</v>
      </c>
      <c r="W32" s="48">
        <f>AS5</f>
        <v>0</v>
      </c>
      <c r="X32" s="77">
        <f>C33+F33+I33+L33+O33+U33</f>
        <v>0</v>
      </c>
      <c r="Y32" s="81" t="s">
        <v>0</v>
      </c>
      <c r="Z32" s="79">
        <f>E33+H33+K33+N33+Q33+W33</f>
        <v>0</v>
      </c>
      <c r="AA32" s="76"/>
      <c r="AB32" s="70"/>
      <c r="AC32" s="70"/>
    </row>
    <row r="33" spans="2:29" ht="15.75" thickBot="1">
      <c r="B33" s="75"/>
      <c r="C33" s="50">
        <f>SUM(C30:C32)</f>
        <v>0</v>
      </c>
      <c r="D33" s="51" t="s">
        <v>0</v>
      </c>
      <c r="E33" s="52">
        <f>SUM(E30:E32)</f>
        <v>0</v>
      </c>
      <c r="F33" s="50">
        <f>SUM(F30:F32)</f>
        <v>0</v>
      </c>
      <c r="G33" s="51" t="s">
        <v>0</v>
      </c>
      <c r="H33" s="52">
        <f>SUM(H30:H32)</f>
        <v>0</v>
      </c>
      <c r="I33" s="50">
        <f>SUM(I30:I32)</f>
        <v>0</v>
      </c>
      <c r="J33" s="51" t="s">
        <v>0</v>
      </c>
      <c r="K33" s="52">
        <f>SUM(K30:K32)</f>
        <v>0</v>
      </c>
      <c r="L33" s="50">
        <f>SUM(L30:L32)</f>
        <v>0</v>
      </c>
      <c r="M33" s="51" t="s">
        <v>0</v>
      </c>
      <c r="N33" s="52">
        <f>SUM(N30:N32)</f>
        <v>0</v>
      </c>
      <c r="O33" s="50">
        <f>SUM(O30:O32)</f>
        <v>0</v>
      </c>
      <c r="P33" s="51" t="s">
        <v>0</v>
      </c>
      <c r="Q33" s="52">
        <f>SUM(Q30:Q32)</f>
        <v>0</v>
      </c>
      <c r="R33" s="92"/>
      <c r="S33" s="93"/>
      <c r="T33" s="94"/>
      <c r="U33" s="59">
        <f>SUM(U30:U32)</f>
        <v>0</v>
      </c>
      <c r="V33" s="51" t="s">
        <v>0</v>
      </c>
      <c r="W33" s="52">
        <f>SUM(W30:W32)</f>
        <v>0</v>
      </c>
      <c r="X33" s="78"/>
      <c r="Y33" s="82"/>
      <c r="Z33" s="80"/>
      <c r="AA33" s="76"/>
      <c r="AB33" s="70"/>
      <c r="AC33" s="70"/>
    </row>
    <row r="34" spans="2:29" ht="15.75" thickBot="1">
      <c r="B34" s="108">
        <v>7</v>
      </c>
      <c r="C34" s="60">
        <f>W4</f>
        <v>0</v>
      </c>
      <c r="D34" s="61" t="s">
        <v>0</v>
      </c>
      <c r="E34" s="62">
        <f>U4</f>
        <v>0</v>
      </c>
      <c r="F34" s="60">
        <f>W9</f>
        <v>0</v>
      </c>
      <c r="G34" s="61" t="s">
        <v>0</v>
      </c>
      <c r="H34" s="62">
        <f>U9</f>
        <v>0</v>
      </c>
      <c r="I34" s="60">
        <f>W14</f>
        <v>0</v>
      </c>
      <c r="J34" s="61" t="s">
        <v>0</v>
      </c>
      <c r="K34" s="62">
        <f>U14</f>
        <v>0</v>
      </c>
      <c r="L34" s="60">
        <f>W19</f>
        <v>0</v>
      </c>
      <c r="M34" s="61" t="s">
        <v>0</v>
      </c>
      <c r="N34" s="62">
        <f>U19</f>
        <v>0</v>
      </c>
      <c r="O34" s="60">
        <f>W24</f>
        <v>0</v>
      </c>
      <c r="P34" s="61" t="s">
        <v>0</v>
      </c>
      <c r="Q34" s="62">
        <f>U24</f>
        <v>0</v>
      </c>
      <c r="R34" s="60">
        <f>W29</f>
        <v>0</v>
      </c>
      <c r="S34" s="61" t="s">
        <v>0</v>
      </c>
      <c r="T34" s="62">
        <f>U29</f>
        <v>0</v>
      </c>
      <c r="U34" s="95"/>
      <c r="V34" s="96"/>
      <c r="W34" s="97"/>
      <c r="X34" s="83">
        <f>C34+F34+I34+L34+O34+R34</f>
        <v>0</v>
      </c>
      <c r="Y34" s="85" t="s">
        <v>0</v>
      </c>
      <c r="Z34" s="84">
        <f>E34+H34+K34+N34+Q34+T34</f>
        <v>0</v>
      </c>
      <c r="AA34" s="76">
        <f>X34</f>
        <v>0</v>
      </c>
      <c r="AB34" s="70" t="e">
        <f>X37/Z37</f>
        <v>#DIV/0!</v>
      </c>
      <c r="AC34" s="70"/>
    </row>
    <row r="35" spans="2:29" ht="15.75" thickBot="1">
      <c r="B35" s="107"/>
      <c r="C35" s="46">
        <f>W5</f>
        <v>0</v>
      </c>
      <c r="D35" s="54" t="s">
        <v>0</v>
      </c>
      <c r="E35" s="48">
        <f>U5</f>
        <v>0</v>
      </c>
      <c r="F35" s="46">
        <f>W10</f>
        <v>0</v>
      </c>
      <c r="G35" s="54" t="s">
        <v>0</v>
      </c>
      <c r="H35" s="48">
        <f>U10</f>
        <v>0</v>
      </c>
      <c r="I35" s="46">
        <f>W15</f>
        <v>0</v>
      </c>
      <c r="J35" s="54" t="s">
        <v>0</v>
      </c>
      <c r="K35" s="48">
        <f>U15</f>
        <v>0</v>
      </c>
      <c r="L35" s="46">
        <f>W20</f>
        <v>0</v>
      </c>
      <c r="M35" s="54" t="s">
        <v>0</v>
      </c>
      <c r="N35" s="48">
        <f>U20</f>
        <v>0</v>
      </c>
      <c r="O35" s="46">
        <f>W25</f>
        <v>0</v>
      </c>
      <c r="P35" s="54" t="s">
        <v>0</v>
      </c>
      <c r="Q35" s="48">
        <f>U25</f>
        <v>0</v>
      </c>
      <c r="R35" s="46">
        <f>W30</f>
        <v>0</v>
      </c>
      <c r="S35" s="54" t="s">
        <v>0</v>
      </c>
      <c r="T35" s="48">
        <f>U30</f>
        <v>0</v>
      </c>
      <c r="U35" s="98"/>
      <c r="V35" s="99"/>
      <c r="W35" s="100"/>
      <c r="X35" s="77"/>
      <c r="Y35" s="81"/>
      <c r="Z35" s="79"/>
      <c r="AA35" s="76"/>
      <c r="AB35" s="70"/>
      <c r="AC35" s="70"/>
    </row>
    <row r="36" spans="2:29" ht="15.75" thickBot="1">
      <c r="B36" s="107"/>
      <c r="C36" s="46">
        <f>W6</f>
        <v>0</v>
      </c>
      <c r="D36" s="54" t="s">
        <v>0</v>
      </c>
      <c r="E36" s="48">
        <f>U6</f>
        <v>0</v>
      </c>
      <c r="F36" s="46">
        <f>W11</f>
        <v>0</v>
      </c>
      <c r="G36" s="54" t="s">
        <v>0</v>
      </c>
      <c r="H36" s="48">
        <f>U11</f>
        <v>0</v>
      </c>
      <c r="I36" s="46">
        <f>W16</f>
        <v>0</v>
      </c>
      <c r="J36" s="54" t="s">
        <v>0</v>
      </c>
      <c r="K36" s="48">
        <f>U16</f>
        <v>0</v>
      </c>
      <c r="L36" s="46">
        <f>W21</f>
        <v>0</v>
      </c>
      <c r="M36" s="54" t="s">
        <v>0</v>
      </c>
      <c r="N36" s="48">
        <f>U21</f>
        <v>0</v>
      </c>
      <c r="O36" s="46">
        <f>W26</f>
        <v>0</v>
      </c>
      <c r="P36" s="54" t="s">
        <v>0</v>
      </c>
      <c r="Q36" s="48">
        <f>U26</f>
        <v>0</v>
      </c>
      <c r="R36" s="46">
        <f>W31</f>
        <v>0</v>
      </c>
      <c r="S36" s="54" t="s">
        <v>0</v>
      </c>
      <c r="T36" s="48">
        <f>U31</f>
        <v>0</v>
      </c>
      <c r="U36" s="98"/>
      <c r="V36" s="99"/>
      <c r="W36" s="100"/>
      <c r="X36" s="77"/>
      <c r="Y36" s="81"/>
      <c r="Z36" s="79"/>
      <c r="AA36" s="76"/>
      <c r="AB36" s="70"/>
      <c r="AC36" s="70"/>
    </row>
    <row r="37" spans="2:29" ht="15.75" thickBot="1">
      <c r="B37" s="107"/>
      <c r="C37" s="46">
        <f>W7</f>
        <v>0</v>
      </c>
      <c r="D37" s="54" t="s">
        <v>0</v>
      </c>
      <c r="E37" s="48">
        <f>U7</f>
        <v>0</v>
      </c>
      <c r="F37" s="46">
        <f>W12</f>
        <v>0</v>
      </c>
      <c r="G37" s="54" t="s">
        <v>0</v>
      </c>
      <c r="H37" s="48">
        <f>U12</f>
        <v>0</v>
      </c>
      <c r="I37" s="46">
        <f>W17</f>
        <v>0</v>
      </c>
      <c r="J37" s="54" t="s">
        <v>0</v>
      </c>
      <c r="K37" s="48">
        <f>U17</f>
        <v>0</v>
      </c>
      <c r="L37" s="46">
        <f>W22</f>
        <v>0</v>
      </c>
      <c r="M37" s="54" t="s">
        <v>0</v>
      </c>
      <c r="N37" s="48">
        <f>U22</f>
        <v>0</v>
      </c>
      <c r="O37" s="46">
        <f>W27</f>
        <v>0</v>
      </c>
      <c r="P37" s="54" t="s">
        <v>0</v>
      </c>
      <c r="Q37" s="48">
        <f>U27</f>
        <v>0</v>
      </c>
      <c r="R37" s="46">
        <f>W32</f>
        <v>0</v>
      </c>
      <c r="S37" s="54" t="s">
        <v>0</v>
      </c>
      <c r="T37" s="48">
        <f>U32</f>
        <v>0</v>
      </c>
      <c r="U37" s="98"/>
      <c r="V37" s="99"/>
      <c r="W37" s="100"/>
      <c r="X37" s="77">
        <f>C38+F38+I38+L38+O38+R38</f>
        <v>0</v>
      </c>
      <c r="Y37" s="81" t="s">
        <v>0</v>
      </c>
      <c r="Z37" s="79">
        <f>E38+H38+K38+N38+Q38+T38</f>
        <v>0</v>
      </c>
      <c r="AA37" s="76"/>
      <c r="AB37" s="70"/>
      <c r="AC37" s="70"/>
    </row>
    <row r="38" spans="2:29" ht="15.75" thickBot="1">
      <c r="B38" s="75"/>
      <c r="C38" s="50">
        <f>SUM(C35:C37)</f>
        <v>0</v>
      </c>
      <c r="D38" s="51" t="s">
        <v>0</v>
      </c>
      <c r="E38" s="52">
        <f>SUM(E35:E37)</f>
        <v>0</v>
      </c>
      <c r="F38" s="50">
        <f>SUM(F35:F37)</f>
        <v>0</v>
      </c>
      <c r="G38" s="51" t="s">
        <v>0</v>
      </c>
      <c r="H38" s="52">
        <f>SUM(H35:H37)</f>
        <v>0</v>
      </c>
      <c r="I38" s="50">
        <f>SUM(I35:I37)</f>
        <v>0</v>
      </c>
      <c r="J38" s="51" t="s">
        <v>0</v>
      </c>
      <c r="K38" s="52">
        <f>SUM(K35:K37)</f>
        <v>0</v>
      </c>
      <c r="L38" s="50">
        <f>SUM(L35:L37)</f>
        <v>0</v>
      </c>
      <c r="M38" s="51" t="s">
        <v>0</v>
      </c>
      <c r="N38" s="52">
        <f>SUM(N35:N37)</f>
        <v>0</v>
      </c>
      <c r="O38" s="50">
        <f>SUM(O35:O37)</f>
        <v>0</v>
      </c>
      <c r="P38" s="51" t="s">
        <v>0</v>
      </c>
      <c r="Q38" s="52">
        <f>SUM(Q35:Q37)</f>
        <v>0</v>
      </c>
      <c r="R38" s="50">
        <f>SUM(R35:R37)</f>
        <v>0</v>
      </c>
      <c r="S38" s="51" t="s">
        <v>0</v>
      </c>
      <c r="T38" s="52">
        <f>SUM(T35:T37)</f>
        <v>0</v>
      </c>
      <c r="U38" s="101"/>
      <c r="V38" s="102"/>
      <c r="W38" s="103"/>
      <c r="X38" s="78"/>
      <c r="Y38" s="82"/>
      <c r="Z38" s="80"/>
      <c r="AA38" s="76"/>
      <c r="AB38" s="70"/>
      <c r="AC38" s="70"/>
    </row>
  </sheetData>
  <mergeCells count="96">
    <mergeCell ref="L19:N23"/>
    <mergeCell ref="B2:B3"/>
    <mergeCell ref="B4:B8"/>
    <mergeCell ref="B9:B13"/>
    <mergeCell ref="B14:B18"/>
    <mergeCell ref="B19:B23"/>
    <mergeCell ref="I14:K18"/>
    <mergeCell ref="B29:B33"/>
    <mergeCell ref="B34:B38"/>
    <mergeCell ref="C2:E3"/>
    <mergeCell ref="F2:H3"/>
    <mergeCell ref="I2:K3"/>
    <mergeCell ref="B24:B28"/>
    <mergeCell ref="O2:Q3"/>
    <mergeCell ref="R2:T3"/>
    <mergeCell ref="U2:W3"/>
    <mergeCell ref="C4:E8"/>
    <mergeCell ref="F9:H13"/>
    <mergeCell ref="L2:N3"/>
    <mergeCell ref="U34:W38"/>
    <mergeCell ref="X2:Z2"/>
    <mergeCell ref="X3:Z3"/>
    <mergeCell ref="X4:X6"/>
    <mergeCell ref="Y4:Y6"/>
    <mergeCell ref="Z4:Z6"/>
    <mergeCell ref="X7:X8"/>
    <mergeCell ref="X12:X13"/>
    <mergeCell ref="Z12:Z13"/>
    <mergeCell ref="Y12:Y13"/>
    <mergeCell ref="X22:X23"/>
    <mergeCell ref="Z22:Z23"/>
    <mergeCell ref="Y22:Y23"/>
    <mergeCell ref="X24:X26"/>
    <mergeCell ref="Z24:Z26"/>
    <mergeCell ref="Y24:Y26"/>
    <mergeCell ref="O24:Q28"/>
    <mergeCell ref="R29:T33"/>
    <mergeCell ref="Z7:Z8"/>
    <mergeCell ref="Y7:Y8"/>
    <mergeCell ref="X9:X11"/>
    <mergeCell ref="Z9:Z11"/>
    <mergeCell ref="Y9:Y11"/>
    <mergeCell ref="X14:X16"/>
    <mergeCell ref="Z14:Z16"/>
    <mergeCell ref="Y14:Y16"/>
    <mergeCell ref="X17:X18"/>
    <mergeCell ref="Y17:Y18"/>
    <mergeCell ref="Z17:Z18"/>
    <mergeCell ref="X19:X21"/>
    <mergeCell ref="Z19:Z21"/>
    <mergeCell ref="Y19:Y21"/>
    <mergeCell ref="X27:X28"/>
    <mergeCell ref="Z27:Z28"/>
    <mergeCell ref="Y27:Y28"/>
    <mergeCell ref="X29:X31"/>
    <mergeCell ref="Z29:Z31"/>
    <mergeCell ref="Y29:Y31"/>
    <mergeCell ref="X37:X38"/>
    <mergeCell ref="Z37:Z38"/>
    <mergeCell ref="Y37:Y38"/>
    <mergeCell ref="AA29:AA33"/>
    <mergeCell ref="AA34:AA38"/>
    <mergeCell ref="X32:X33"/>
    <mergeCell ref="Z32:Z33"/>
    <mergeCell ref="Y32:Y33"/>
    <mergeCell ref="X34:X36"/>
    <mergeCell ref="Z34:Z36"/>
    <mergeCell ref="Y34:Y36"/>
    <mergeCell ref="AB24:AB28"/>
    <mergeCell ref="AB29:AB33"/>
    <mergeCell ref="AB34:AB38"/>
    <mergeCell ref="AA2:AA3"/>
    <mergeCell ref="AA4:AA8"/>
    <mergeCell ref="AA9:AA13"/>
    <mergeCell ref="AA14:AA18"/>
    <mergeCell ref="AA19:AA23"/>
    <mergeCell ref="AA24:AA28"/>
    <mergeCell ref="AB2:AB3"/>
    <mergeCell ref="AB4:AB8"/>
    <mergeCell ref="AB9:AB13"/>
    <mergeCell ref="AB14:AB18"/>
    <mergeCell ref="AB19:AB23"/>
    <mergeCell ref="AQ2:AS2"/>
    <mergeCell ref="AT2:AV2"/>
    <mergeCell ref="AC29:AC33"/>
    <mergeCell ref="AC34:AC38"/>
    <mergeCell ref="AE2:AG2"/>
    <mergeCell ref="AH2:AJ2"/>
    <mergeCell ref="AK2:AM2"/>
    <mergeCell ref="AN2:AP2"/>
    <mergeCell ref="AC2:AC3"/>
    <mergeCell ref="AC4:AC8"/>
    <mergeCell ref="AC9:AC13"/>
    <mergeCell ref="AC14:AC18"/>
    <mergeCell ref="AC19:AC23"/>
    <mergeCell ref="AC24:AC28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33"/>
  <sheetViews>
    <sheetView workbookViewId="0">
      <selection activeCell="X14" sqref="X14:X18"/>
    </sheetView>
  </sheetViews>
  <sheetFormatPr defaultRowHeight="15"/>
  <cols>
    <col min="1" max="1" width="1.7109375" customWidth="1"/>
    <col min="2" max="2" width="14.7109375" customWidth="1"/>
    <col min="3" max="3" width="3.85546875" customWidth="1"/>
    <col min="4" max="4" width="1.7109375" customWidth="1"/>
    <col min="5" max="6" width="3.85546875" customWidth="1"/>
    <col min="7" max="7" width="1.7109375" customWidth="1"/>
    <col min="8" max="9" width="3.85546875" customWidth="1"/>
    <col min="10" max="10" width="1.7109375" customWidth="1"/>
    <col min="11" max="12" width="3.85546875" customWidth="1"/>
    <col min="13" max="13" width="1.7109375" customWidth="1"/>
    <col min="14" max="15" width="3.85546875" customWidth="1"/>
    <col min="16" max="16" width="1.7109375" customWidth="1"/>
    <col min="17" max="18" width="3.85546875" customWidth="1"/>
    <col min="19" max="19" width="1.7109375" customWidth="1"/>
    <col min="20" max="21" width="3.85546875" customWidth="1"/>
    <col min="22" max="22" width="1.7109375" customWidth="1"/>
    <col min="23" max="23" width="3.85546875" customWidth="1"/>
    <col min="27" max="27" width="2.42578125" customWidth="1"/>
    <col min="28" max="28" width="18.28515625" customWidth="1"/>
    <col min="29" max="29" width="1.7109375" customWidth="1"/>
    <col min="30" max="30" width="18.28515625" customWidth="1"/>
    <col min="31" max="31" width="3.85546875" customWidth="1"/>
    <col min="32" max="32" width="1.7109375" customWidth="1"/>
    <col min="33" max="34" width="3.85546875" customWidth="1"/>
    <col min="35" max="35" width="1.7109375" customWidth="1"/>
    <col min="36" max="37" width="3.85546875" customWidth="1"/>
    <col min="38" max="38" width="1.7109375" customWidth="1"/>
    <col min="39" max="40" width="3.85546875" customWidth="1"/>
    <col min="41" max="41" width="1.7109375" customWidth="1"/>
    <col min="42" max="43" width="3.85546875" customWidth="1"/>
    <col min="44" max="44" width="1.7109375" customWidth="1"/>
    <col min="45" max="45" width="3.85546875" customWidth="1"/>
  </cols>
  <sheetData>
    <row r="1" spans="2:45" ht="15.75" thickBot="1"/>
    <row r="2" spans="2:45" ht="15.75" thickBot="1">
      <c r="B2" s="74"/>
      <c r="C2" s="109">
        <f>B4</f>
        <v>1</v>
      </c>
      <c r="D2" s="85"/>
      <c r="E2" s="85"/>
      <c r="F2" s="85">
        <f>B9</f>
        <v>2</v>
      </c>
      <c r="G2" s="85"/>
      <c r="H2" s="85"/>
      <c r="I2" s="85">
        <f>B14</f>
        <v>3</v>
      </c>
      <c r="J2" s="85"/>
      <c r="K2" s="85"/>
      <c r="L2" s="85">
        <f>B19</f>
        <v>4</v>
      </c>
      <c r="M2" s="85"/>
      <c r="N2" s="85"/>
      <c r="O2" s="85">
        <f>B24</f>
        <v>5</v>
      </c>
      <c r="P2" s="85"/>
      <c r="Q2" s="85"/>
      <c r="R2" s="85">
        <f>B29</f>
        <v>6</v>
      </c>
      <c r="S2" s="85"/>
      <c r="T2" s="85"/>
      <c r="U2" s="83" t="s">
        <v>1</v>
      </c>
      <c r="V2" s="85"/>
      <c r="W2" s="84"/>
      <c r="X2" s="74" t="s">
        <v>3</v>
      </c>
      <c r="Y2" s="70" t="s">
        <v>4</v>
      </c>
      <c r="Z2" s="70" t="s">
        <v>5</v>
      </c>
      <c r="AB2" s="71" t="s">
        <v>7</v>
      </c>
      <c r="AC2" s="72"/>
      <c r="AD2" s="111"/>
      <c r="AE2" s="66" t="s">
        <v>1</v>
      </c>
      <c r="AF2" s="67"/>
      <c r="AG2" s="68"/>
      <c r="AH2" s="66" t="s">
        <v>8</v>
      </c>
      <c r="AI2" s="67"/>
      <c r="AJ2" s="68"/>
      <c r="AK2" s="66" t="s">
        <v>9</v>
      </c>
      <c r="AL2" s="67"/>
      <c r="AM2" s="68"/>
      <c r="AN2" s="66" t="s">
        <v>10</v>
      </c>
      <c r="AO2" s="67"/>
      <c r="AP2" s="68"/>
      <c r="AQ2" s="69" t="s">
        <v>2</v>
      </c>
      <c r="AR2" s="67"/>
      <c r="AS2" s="68"/>
    </row>
    <row r="3" spans="2:45" ht="15.75" thickBot="1">
      <c r="B3" s="75"/>
      <c r="C3" s="110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104" t="s">
        <v>2</v>
      </c>
      <c r="V3" s="105"/>
      <c r="W3" s="106"/>
      <c r="X3" s="75"/>
      <c r="Y3" s="70"/>
      <c r="Z3" s="70"/>
      <c r="AB3" s="26">
        <f>B4</f>
        <v>1</v>
      </c>
      <c r="AC3" s="17" t="s">
        <v>6</v>
      </c>
      <c r="AD3" s="40">
        <f>B29</f>
        <v>6</v>
      </c>
      <c r="AE3" s="24"/>
      <c r="AF3" s="3" t="s">
        <v>0</v>
      </c>
      <c r="AG3" s="4"/>
      <c r="AH3" s="24"/>
      <c r="AI3" s="3" t="s">
        <v>0</v>
      </c>
      <c r="AJ3" s="4"/>
      <c r="AK3" s="18"/>
      <c r="AL3" s="1" t="s">
        <v>0</v>
      </c>
      <c r="AM3" s="2"/>
      <c r="AN3" s="24"/>
      <c r="AO3" s="3" t="s">
        <v>0</v>
      </c>
      <c r="AP3" s="4"/>
      <c r="AQ3" s="25">
        <f>AH3+AK3+AN3</f>
        <v>0</v>
      </c>
      <c r="AR3" s="3" t="s">
        <v>0</v>
      </c>
      <c r="AS3" s="4">
        <f>AJ3+AM3+AP3</f>
        <v>0</v>
      </c>
    </row>
    <row r="4" spans="2:45" ht="15.75" thickBot="1">
      <c r="B4" s="74">
        <v>1</v>
      </c>
      <c r="C4" s="86"/>
      <c r="D4" s="87"/>
      <c r="E4" s="88"/>
      <c r="F4" s="43">
        <f>AE6</f>
        <v>0</v>
      </c>
      <c r="G4" s="44" t="s">
        <v>0</v>
      </c>
      <c r="H4" s="45">
        <f>AG6</f>
        <v>0</v>
      </c>
      <c r="I4" s="43">
        <f>AG10</f>
        <v>0</v>
      </c>
      <c r="J4" s="44" t="s">
        <v>0</v>
      </c>
      <c r="K4" s="45">
        <f>AE10</f>
        <v>0</v>
      </c>
      <c r="L4" s="43">
        <f>AE14</f>
        <v>0</v>
      </c>
      <c r="M4" s="53" t="s">
        <v>0</v>
      </c>
      <c r="N4" s="45">
        <f>AG14</f>
        <v>0</v>
      </c>
      <c r="O4" s="43">
        <f>AG17</f>
        <v>0</v>
      </c>
      <c r="P4" s="53" t="s">
        <v>0</v>
      </c>
      <c r="Q4" s="45">
        <f>AE17</f>
        <v>0</v>
      </c>
      <c r="R4" s="43">
        <f>AE3</f>
        <v>0</v>
      </c>
      <c r="S4" s="53" t="s">
        <v>0</v>
      </c>
      <c r="T4" s="45">
        <f>AG3</f>
        <v>0</v>
      </c>
      <c r="U4" s="83">
        <f>F4+I4+L4+O4+R4</f>
        <v>0</v>
      </c>
      <c r="V4" s="85" t="s">
        <v>0</v>
      </c>
      <c r="W4" s="84">
        <f>H4+K4+N4+Q4+T4</f>
        <v>0</v>
      </c>
      <c r="X4" s="76">
        <f>U4</f>
        <v>0</v>
      </c>
      <c r="Y4" s="70" t="e">
        <f>U7/W7</f>
        <v>#DIV/0!</v>
      </c>
      <c r="Z4" s="70"/>
      <c r="AB4" s="28">
        <f>B9</f>
        <v>2</v>
      </c>
      <c r="AC4" s="13" t="s">
        <v>6</v>
      </c>
      <c r="AD4" s="41">
        <f>B24</f>
        <v>5</v>
      </c>
      <c r="AE4" s="19"/>
      <c r="AF4" s="20" t="s">
        <v>0</v>
      </c>
      <c r="AG4" s="21"/>
      <c r="AH4" s="19"/>
      <c r="AI4" s="20" t="s">
        <v>0</v>
      </c>
      <c r="AJ4" s="21"/>
      <c r="AK4" s="19"/>
      <c r="AL4" s="20" t="s">
        <v>0</v>
      </c>
      <c r="AM4" s="21"/>
      <c r="AN4" s="30"/>
      <c r="AO4" s="32" t="s">
        <v>0</v>
      </c>
      <c r="AP4" s="31"/>
      <c r="AQ4" s="25">
        <f t="shared" ref="AQ4:AQ17" si="0">AH4+AK4+AN4</f>
        <v>0</v>
      </c>
      <c r="AR4" s="20" t="s">
        <v>0</v>
      </c>
      <c r="AS4" s="4">
        <f t="shared" ref="AS4:AS17" si="1">AJ4+AM4+AP4</f>
        <v>0</v>
      </c>
    </row>
    <row r="5" spans="2:45" ht="15.75" thickBot="1">
      <c r="B5" s="107"/>
      <c r="C5" s="89"/>
      <c r="D5" s="90"/>
      <c r="E5" s="91"/>
      <c r="F5" s="46">
        <f>AH6</f>
        <v>0</v>
      </c>
      <c r="G5" s="47" t="s">
        <v>0</v>
      </c>
      <c r="H5" s="48">
        <f>AJ6</f>
        <v>0</v>
      </c>
      <c r="I5" s="46">
        <f>AJ10</f>
        <v>0</v>
      </c>
      <c r="J5" s="49" t="s">
        <v>0</v>
      </c>
      <c r="K5" s="48">
        <f>AH10</f>
        <v>0</v>
      </c>
      <c r="L5" s="46">
        <f>AH14</f>
        <v>0</v>
      </c>
      <c r="M5" s="54" t="s">
        <v>0</v>
      </c>
      <c r="N5" s="48">
        <f>AJ14</f>
        <v>0</v>
      </c>
      <c r="O5" s="46">
        <f>AJ17</f>
        <v>0</v>
      </c>
      <c r="P5" s="54" t="s">
        <v>0</v>
      </c>
      <c r="Q5" s="48">
        <f>AH17</f>
        <v>0</v>
      </c>
      <c r="R5" s="46">
        <f>AH3</f>
        <v>0</v>
      </c>
      <c r="S5" s="54" t="s">
        <v>0</v>
      </c>
      <c r="T5" s="48">
        <f>AJ3</f>
        <v>0</v>
      </c>
      <c r="U5" s="77"/>
      <c r="V5" s="81"/>
      <c r="W5" s="79"/>
      <c r="X5" s="76"/>
      <c r="Y5" s="70"/>
      <c r="Z5" s="70"/>
      <c r="AB5" s="28">
        <f>B14</f>
        <v>3</v>
      </c>
      <c r="AC5" s="13" t="s">
        <v>6</v>
      </c>
      <c r="AD5" s="41">
        <f>B19</f>
        <v>4</v>
      </c>
      <c r="AE5" s="19"/>
      <c r="AF5" s="20" t="s">
        <v>0</v>
      </c>
      <c r="AG5" s="21"/>
      <c r="AH5" s="19"/>
      <c r="AI5" s="20" t="s">
        <v>0</v>
      </c>
      <c r="AJ5" s="21"/>
      <c r="AK5" s="19"/>
      <c r="AL5" s="20" t="s">
        <v>0</v>
      </c>
      <c r="AM5" s="21"/>
      <c r="AN5" s="30"/>
      <c r="AO5" s="32" t="s">
        <v>0</v>
      </c>
      <c r="AP5" s="31"/>
      <c r="AQ5" s="25">
        <f t="shared" si="0"/>
        <v>0</v>
      </c>
      <c r="AR5" s="20" t="s">
        <v>0</v>
      </c>
      <c r="AS5" s="4">
        <f t="shared" si="1"/>
        <v>0</v>
      </c>
    </row>
    <row r="6" spans="2:45" ht="15.75" thickBot="1">
      <c r="B6" s="107"/>
      <c r="C6" s="89"/>
      <c r="D6" s="90"/>
      <c r="E6" s="91"/>
      <c r="F6" s="46">
        <f>AK6</f>
        <v>0</v>
      </c>
      <c r="G6" s="47" t="s">
        <v>0</v>
      </c>
      <c r="H6" s="48">
        <f>AM6</f>
        <v>0</v>
      </c>
      <c r="I6" s="46">
        <f>AM10</f>
        <v>0</v>
      </c>
      <c r="J6" s="49" t="s">
        <v>0</v>
      </c>
      <c r="K6" s="48">
        <f>AK10</f>
        <v>0</v>
      </c>
      <c r="L6" s="46">
        <f>AK14</f>
        <v>0</v>
      </c>
      <c r="M6" s="54" t="s">
        <v>0</v>
      </c>
      <c r="N6" s="48">
        <f>AM14</f>
        <v>0</v>
      </c>
      <c r="O6" s="46">
        <f>AM17</f>
        <v>0</v>
      </c>
      <c r="P6" s="54" t="s">
        <v>0</v>
      </c>
      <c r="Q6" s="48">
        <f>AK17</f>
        <v>0</v>
      </c>
      <c r="R6" s="46">
        <f>AK3</f>
        <v>0</v>
      </c>
      <c r="S6" s="54" t="s">
        <v>0</v>
      </c>
      <c r="T6" s="48">
        <f>AM3</f>
        <v>0</v>
      </c>
      <c r="U6" s="77"/>
      <c r="V6" s="81"/>
      <c r="W6" s="79"/>
      <c r="X6" s="76"/>
      <c r="Y6" s="70"/>
      <c r="Z6" s="70"/>
      <c r="AB6" s="28">
        <f>B4</f>
        <v>1</v>
      </c>
      <c r="AC6" s="13" t="s">
        <v>6</v>
      </c>
      <c r="AD6" s="41">
        <f>B9</f>
        <v>2</v>
      </c>
      <c r="AE6" s="19"/>
      <c r="AF6" s="20" t="s">
        <v>0</v>
      </c>
      <c r="AG6" s="21"/>
      <c r="AH6" s="19"/>
      <c r="AI6" s="20" t="s">
        <v>0</v>
      </c>
      <c r="AJ6" s="21"/>
      <c r="AK6" s="19"/>
      <c r="AL6" s="20" t="s">
        <v>0</v>
      </c>
      <c r="AM6" s="21"/>
      <c r="AN6" s="30"/>
      <c r="AO6" s="32" t="s">
        <v>0</v>
      </c>
      <c r="AP6" s="31"/>
      <c r="AQ6" s="25">
        <f t="shared" si="0"/>
        <v>0</v>
      </c>
      <c r="AR6" s="20" t="s">
        <v>0</v>
      </c>
      <c r="AS6" s="4">
        <f t="shared" si="1"/>
        <v>0</v>
      </c>
    </row>
    <row r="7" spans="2:45" ht="15.75" thickBot="1">
      <c r="B7" s="107"/>
      <c r="C7" s="89"/>
      <c r="D7" s="90"/>
      <c r="E7" s="91"/>
      <c r="F7" s="46">
        <f>AN6</f>
        <v>0</v>
      </c>
      <c r="G7" s="47" t="s">
        <v>0</v>
      </c>
      <c r="H7" s="48">
        <f>AP6</f>
        <v>0</v>
      </c>
      <c r="I7" s="46">
        <f>AP10</f>
        <v>0</v>
      </c>
      <c r="J7" s="49" t="s">
        <v>0</v>
      </c>
      <c r="K7" s="48">
        <f>AN10</f>
        <v>0</v>
      </c>
      <c r="L7" s="46">
        <f>AN14</f>
        <v>0</v>
      </c>
      <c r="M7" s="54" t="s">
        <v>0</v>
      </c>
      <c r="N7" s="48">
        <f>AP14</f>
        <v>0</v>
      </c>
      <c r="O7" s="46">
        <f>AP17</f>
        <v>0</v>
      </c>
      <c r="P7" s="54" t="s">
        <v>0</v>
      </c>
      <c r="Q7" s="48">
        <f>AN17</f>
        <v>0</v>
      </c>
      <c r="R7" s="46">
        <f>AN3</f>
        <v>0</v>
      </c>
      <c r="S7" s="54" t="s">
        <v>0</v>
      </c>
      <c r="T7" s="48">
        <f>AP3</f>
        <v>0</v>
      </c>
      <c r="U7" s="77">
        <f>F8+I8+L8+O8+R8</f>
        <v>0</v>
      </c>
      <c r="V7" s="81" t="s">
        <v>0</v>
      </c>
      <c r="W7" s="79">
        <f>H8+K8+N8+Q8+T8</f>
        <v>0</v>
      </c>
      <c r="X7" s="76"/>
      <c r="Y7" s="70"/>
      <c r="Z7" s="70"/>
      <c r="AB7" s="28">
        <f>B29</f>
        <v>6</v>
      </c>
      <c r="AC7" s="13" t="s">
        <v>6</v>
      </c>
      <c r="AD7" s="41">
        <f>B19</f>
        <v>4</v>
      </c>
      <c r="AE7" s="19"/>
      <c r="AF7" s="20" t="s">
        <v>0</v>
      </c>
      <c r="AG7" s="21"/>
      <c r="AH7" s="19"/>
      <c r="AI7" s="20" t="s">
        <v>0</v>
      </c>
      <c r="AJ7" s="21"/>
      <c r="AK7" s="19"/>
      <c r="AL7" s="20" t="s">
        <v>0</v>
      </c>
      <c r="AM7" s="21"/>
      <c r="AN7" s="30"/>
      <c r="AO7" s="32" t="s">
        <v>0</v>
      </c>
      <c r="AP7" s="31"/>
      <c r="AQ7" s="25">
        <f t="shared" si="0"/>
        <v>0</v>
      </c>
      <c r="AR7" s="20" t="s">
        <v>0</v>
      </c>
      <c r="AS7" s="4">
        <f t="shared" si="1"/>
        <v>0</v>
      </c>
    </row>
    <row r="8" spans="2:45" ht="15.75" thickBot="1">
      <c r="B8" s="75"/>
      <c r="C8" s="92"/>
      <c r="D8" s="93"/>
      <c r="E8" s="94"/>
      <c r="F8" s="50">
        <f>SUM(F5:F7)</f>
        <v>0</v>
      </c>
      <c r="G8" s="51" t="s">
        <v>0</v>
      </c>
      <c r="H8" s="52">
        <f>SUM(H5:H7)</f>
        <v>0</v>
      </c>
      <c r="I8" s="50">
        <f>SUM(I5:I7)</f>
        <v>0</v>
      </c>
      <c r="J8" s="51" t="s">
        <v>0</v>
      </c>
      <c r="K8" s="52">
        <f>SUM(K5:K7)</f>
        <v>0</v>
      </c>
      <c r="L8" s="50">
        <f>SUM(L5:L7)</f>
        <v>0</v>
      </c>
      <c r="M8" s="51" t="s">
        <v>0</v>
      </c>
      <c r="N8" s="52">
        <f>SUM(N5:N7)</f>
        <v>0</v>
      </c>
      <c r="O8" s="50">
        <f>AS23</f>
        <v>0</v>
      </c>
      <c r="P8" s="51" t="s">
        <v>0</v>
      </c>
      <c r="Q8" s="52">
        <f>SUM(Q5:Q7)</f>
        <v>0</v>
      </c>
      <c r="R8" s="50">
        <f>SUM(R5:R7)</f>
        <v>0</v>
      </c>
      <c r="S8" s="51" t="s">
        <v>0</v>
      </c>
      <c r="T8" s="52">
        <f>SUM(T5:T7)</f>
        <v>0</v>
      </c>
      <c r="U8" s="78"/>
      <c r="V8" s="82"/>
      <c r="W8" s="80"/>
      <c r="X8" s="76"/>
      <c r="Y8" s="70"/>
      <c r="Z8" s="70"/>
      <c r="AB8" s="28">
        <f>B24</f>
        <v>5</v>
      </c>
      <c r="AC8" s="13" t="s">
        <v>6</v>
      </c>
      <c r="AD8" s="41">
        <f>B14</f>
        <v>3</v>
      </c>
      <c r="AE8" s="19"/>
      <c r="AF8" s="20" t="s">
        <v>0</v>
      </c>
      <c r="AG8" s="21"/>
      <c r="AH8" s="19"/>
      <c r="AI8" s="20" t="s">
        <v>0</v>
      </c>
      <c r="AJ8" s="21"/>
      <c r="AK8" s="19"/>
      <c r="AL8" s="20" t="s">
        <v>0</v>
      </c>
      <c r="AM8" s="21"/>
      <c r="AN8" s="30"/>
      <c r="AO8" s="32" t="s">
        <v>0</v>
      </c>
      <c r="AP8" s="31"/>
      <c r="AQ8" s="25">
        <f t="shared" si="0"/>
        <v>0</v>
      </c>
      <c r="AR8" s="20" t="s">
        <v>0</v>
      </c>
      <c r="AS8" s="4">
        <f t="shared" si="1"/>
        <v>0</v>
      </c>
    </row>
    <row r="9" spans="2:45" ht="15.75" thickBot="1">
      <c r="B9" s="74">
        <v>2</v>
      </c>
      <c r="C9" s="43">
        <f>H4</f>
        <v>0</v>
      </c>
      <c r="D9" s="53" t="s">
        <v>0</v>
      </c>
      <c r="E9" s="45">
        <f>F4</f>
        <v>0</v>
      </c>
      <c r="F9" s="86"/>
      <c r="G9" s="87"/>
      <c r="H9" s="88"/>
      <c r="I9" s="43">
        <f>AE12</f>
        <v>0</v>
      </c>
      <c r="J9" s="44" t="s">
        <v>0</v>
      </c>
      <c r="K9" s="45">
        <f>AG12</f>
        <v>0</v>
      </c>
      <c r="L9" s="43">
        <f>AG16</f>
        <v>0</v>
      </c>
      <c r="M9" s="53" t="s">
        <v>0</v>
      </c>
      <c r="N9" s="45">
        <f>AE16</f>
        <v>0</v>
      </c>
      <c r="O9" s="43">
        <f>AE4</f>
        <v>0</v>
      </c>
      <c r="P9" s="53" t="s">
        <v>0</v>
      </c>
      <c r="Q9" s="45">
        <f>AG4</f>
        <v>0</v>
      </c>
      <c r="R9" s="43">
        <f>AE9</f>
        <v>0</v>
      </c>
      <c r="S9" s="53" t="s">
        <v>0</v>
      </c>
      <c r="T9" s="45">
        <f>AG9</f>
        <v>0</v>
      </c>
      <c r="U9" s="83">
        <f>C9+I9+L9+O9+R9</f>
        <v>0</v>
      </c>
      <c r="V9" s="85" t="s">
        <v>0</v>
      </c>
      <c r="W9" s="84">
        <f>E9+K9+N9+Q9+T9</f>
        <v>0</v>
      </c>
      <c r="X9" s="76">
        <f>U9</f>
        <v>0</v>
      </c>
      <c r="Y9" s="70" t="e">
        <f>U12/W12</f>
        <v>#DIV/0!</v>
      </c>
      <c r="Z9" s="70"/>
      <c r="AB9" s="28">
        <f>B9</f>
        <v>2</v>
      </c>
      <c r="AC9" s="13" t="s">
        <v>6</v>
      </c>
      <c r="AD9" s="41">
        <f>B29</f>
        <v>6</v>
      </c>
      <c r="AE9" s="19"/>
      <c r="AF9" s="20" t="s">
        <v>0</v>
      </c>
      <c r="AG9" s="21"/>
      <c r="AH9" s="19"/>
      <c r="AI9" s="20" t="s">
        <v>0</v>
      </c>
      <c r="AJ9" s="21"/>
      <c r="AK9" s="19"/>
      <c r="AL9" s="20" t="s">
        <v>0</v>
      </c>
      <c r="AM9" s="21"/>
      <c r="AN9" s="30"/>
      <c r="AO9" s="32" t="s">
        <v>0</v>
      </c>
      <c r="AP9" s="31"/>
      <c r="AQ9" s="25">
        <f t="shared" si="0"/>
        <v>0</v>
      </c>
      <c r="AR9" s="20" t="s">
        <v>0</v>
      </c>
      <c r="AS9" s="4">
        <f>AJ9+AM9+AP9</f>
        <v>0</v>
      </c>
    </row>
    <row r="10" spans="2:45" ht="15.75" thickBot="1">
      <c r="B10" s="107"/>
      <c r="C10" s="46">
        <f>H5</f>
        <v>0</v>
      </c>
      <c r="D10" s="54" t="s">
        <v>0</v>
      </c>
      <c r="E10" s="48">
        <f>F5</f>
        <v>0</v>
      </c>
      <c r="F10" s="89"/>
      <c r="G10" s="90"/>
      <c r="H10" s="91"/>
      <c r="I10" s="46">
        <f>AH12</f>
        <v>0</v>
      </c>
      <c r="J10" s="49" t="s">
        <v>0</v>
      </c>
      <c r="K10" s="48">
        <f>AJ12</f>
        <v>0</v>
      </c>
      <c r="L10" s="46">
        <f>AJ16</f>
        <v>0</v>
      </c>
      <c r="M10" s="54" t="s">
        <v>0</v>
      </c>
      <c r="N10" s="48">
        <f>AH16</f>
        <v>0</v>
      </c>
      <c r="O10" s="46">
        <f>AH4</f>
        <v>0</v>
      </c>
      <c r="P10" s="54" t="s">
        <v>0</v>
      </c>
      <c r="Q10" s="48">
        <f>AJ4</f>
        <v>0</v>
      </c>
      <c r="R10" s="46">
        <f>AH9</f>
        <v>0</v>
      </c>
      <c r="S10" s="54" t="s">
        <v>0</v>
      </c>
      <c r="T10" s="48">
        <f>AJ9</f>
        <v>0</v>
      </c>
      <c r="U10" s="77"/>
      <c r="V10" s="81"/>
      <c r="W10" s="79"/>
      <c r="X10" s="76"/>
      <c r="Y10" s="70"/>
      <c r="Z10" s="70"/>
      <c r="AB10" s="28">
        <f>B14</f>
        <v>3</v>
      </c>
      <c r="AC10" s="13" t="s">
        <v>6</v>
      </c>
      <c r="AD10" s="41">
        <f>B4</f>
        <v>1</v>
      </c>
      <c r="AE10" s="19"/>
      <c r="AF10" s="20" t="s">
        <v>0</v>
      </c>
      <c r="AG10" s="21"/>
      <c r="AH10" s="19"/>
      <c r="AI10" s="20" t="s">
        <v>0</v>
      </c>
      <c r="AJ10" s="21"/>
      <c r="AK10" s="19"/>
      <c r="AL10" s="20" t="s">
        <v>0</v>
      </c>
      <c r="AM10" s="21"/>
      <c r="AN10" s="30"/>
      <c r="AO10" s="32" t="s">
        <v>0</v>
      </c>
      <c r="AP10" s="31"/>
      <c r="AQ10" s="25">
        <f t="shared" si="0"/>
        <v>0</v>
      </c>
      <c r="AR10" s="20" t="s">
        <v>0</v>
      </c>
      <c r="AS10" s="4">
        <f t="shared" si="1"/>
        <v>0</v>
      </c>
    </row>
    <row r="11" spans="2:45" ht="15.75" thickBot="1">
      <c r="B11" s="107"/>
      <c r="C11" s="46">
        <f>H6</f>
        <v>0</v>
      </c>
      <c r="D11" s="54" t="s">
        <v>0</v>
      </c>
      <c r="E11" s="48">
        <f>F6</f>
        <v>0</v>
      </c>
      <c r="F11" s="89"/>
      <c r="G11" s="90"/>
      <c r="H11" s="91"/>
      <c r="I11" s="46">
        <f>AK12</f>
        <v>0</v>
      </c>
      <c r="J11" s="47" t="s">
        <v>0</v>
      </c>
      <c r="K11" s="48">
        <f>AM12</f>
        <v>0</v>
      </c>
      <c r="L11" s="46">
        <f>AM16</f>
        <v>0</v>
      </c>
      <c r="M11" s="54" t="s">
        <v>0</v>
      </c>
      <c r="N11" s="48">
        <f>AK16</f>
        <v>0</v>
      </c>
      <c r="O11" s="46">
        <f>AK4</f>
        <v>0</v>
      </c>
      <c r="P11" s="54" t="s">
        <v>0</v>
      </c>
      <c r="Q11" s="48">
        <f>AM4</f>
        <v>0</v>
      </c>
      <c r="R11" s="46">
        <f>AK9</f>
        <v>0</v>
      </c>
      <c r="S11" s="54" t="s">
        <v>0</v>
      </c>
      <c r="T11" s="48">
        <f>AM9</f>
        <v>0</v>
      </c>
      <c r="U11" s="77"/>
      <c r="V11" s="81"/>
      <c r="W11" s="79"/>
      <c r="X11" s="76"/>
      <c r="Y11" s="70"/>
      <c r="Z11" s="70"/>
      <c r="AB11" s="28">
        <f>B19</f>
        <v>4</v>
      </c>
      <c r="AC11" s="13" t="s">
        <v>6</v>
      </c>
      <c r="AD11" s="41">
        <f>B24</f>
        <v>5</v>
      </c>
      <c r="AE11" s="19"/>
      <c r="AF11" s="20" t="s">
        <v>0</v>
      </c>
      <c r="AG11" s="21"/>
      <c r="AH11" s="19"/>
      <c r="AI11" s="20" t="s">
        <v>0</v>
      </c>
      <c r="AJ11" s="21"/>
      <c r="AK11" s="19"/>
      <c r="AL11" s="20" t="s">
        <v>0</v>
      </c>
      <c r="AM11" s="21"/>
      <c r="AN11" s="30"/>
      <c r="AO11" s="32" t="s">
        <v>0</v>
      </c>
      <c r="AP11" s="31"/>
      <c r="AQ11" s="25">
        <f t="shared" si="0"/>
        <v>0</v>
      </c>
      <c r="AR11" s="20" t="s">
        <v>0</v>
      </c>
      <c r="AS11" s="4">
        <f t="shared" si="1"/>
        <v>0</v>
      </c>
    </row>
    <row r="12" spans="2:45" ht="15.75" thickBot="1">
      <c r="B12" s="107"/>
      <c r="C12" s="46">
        <f>H7</f>
        <v>0</v>
      </c>
      <c r="D12" s="54" t="s">
        <v>0</v>
      </c>
      <c r="E12" s="48">
        <f>F7</f>
        <v>0</v>
      </c>
      <c r="F12" s="89"/>
      <c r="G12" s="90"/>
      <c r="H12" s="91"/>
      <c r="I12" s="46">
        <f>AN12</f>
        <v>0</v>
      </c>
      <c r="J12" s="55" t="s">
        <v>0</v>
      </c>
      <c r="K12" s="48">
        <f>AP12</f>
        <v>0</v>
      </c>
      <c r="L12" s="46">
        <f>AP16</f>
        <v>0</v>
      </c>
      <c r="M12" s="54" t="s">
        <v>0</v>
      </c>
      <c r="N12" s="48">
        <f>AN16</f>
        <v>0</v>
      </c>
      <c r="O12" s="46">
        <f>AN4</f>
        <v>0</v>
      </c>
      <c r="P12" s="54" t="s">
        <v>0</v>
      </c>
      <c r="Q12" s="48">
        <f>AP4</f>
        <v>0</v>
      </c>
      <c r="R12" s="46">
        <f>AN9</f>
        <v>0</v>
      </c>
      <c r="S12" s="54" t="s">
        <v>0</v>
      </c>
      <c r="T12" s="48">
        <f>AP9</f>
        <v>0</v>
      </c>
      <c r="U12" s="77">
        <f>C13+I13+L13+O13+R13</f>
        <v>0</v>
      </c>
      <c r="V12" s="81" t="s">
        <v>0</v>
      </c>
      <c r="W12" s="79">
        <f>E13+K13+N13+Q13+T13</f>
        <v>0</v>
      </c>
      <c r="X12" s="76"/>
      <c r="Y12" s="70"/>
      <c r="Z12" s="70"/>
      <c r="AB12" s="28">
        <f>B9</f>
        <v>2</v>
      </c>
      <c r="AC12" s="13" t="s">
        <v>6</v>
      </c>
      <c r="AD12" s="41">
        <f>B14</f>
        <v>3</v>
      </c>
      <c r="AE12" s="19"/>
      <c r="AF12" s="20" t="s">
        <v>0</v>
      </c>
      <c r="AG12" s="21"/>
      <c r="AH12" s="19"/>
      <c r="AI12" s="20" t="s">
        <v>0</v>
      </c>
      <c r="AJ12" s="21"/>
      <c r="AK12" s="19"/>
      <c r="AL12" s="20" t="s">
        <v>0</v>
      </c>
      <c r="AM12" s="21"/>
      <c r="AN12" s="30"/>
      <c r="AO12" s="32" t="s">
        <v>0</v>
      </c>
      <c r="AP12" s="31"/>
      <c r="AQ12" s="25">
        <f t="shared" si="0"/>
        <v>0</v>
      </c>
      <c r="AR12" s="20" t="s">
        <v>0</v>
      </c>
      <c r="AS12" s="4">
        <f t="shared" si="1"/>
        <v>0</v>
      </c>
    </row>
    <row r="13" spans="2:45" ht="15.75" thickBot="1">
      <c r="B13" s="75"/>
      <c r="C13" s="50">
        <f>SUM(C10:C12)</f>
        <v>0</v>
      </c>
      <c r="D13" s="51" t="s">
        <v>0</v>
      </c>
      <c r="E13" s="52">
        <f>SUM(E10:E12)</f>
        <v>0</v>
      </c>
      <c r="F13" s="92"/>
      <c r="G13" s="93"/>
      <c r="H13" s="94"/>
      <c r="I13" s="50">
        <f>SUM(I10:I12)</f>
        <v>0</v>
      </c>
      <c r="J13" s="56" t="s">
        <v>0</v>
      </c>
      <c r="K13" s="52">
        <f>SUM(K10:K12)</f>
        <v>0</v>
      </c>
      <c r="L13" s="50">
        <f>SUM(L10:L12)</f>
        <v>0</v>
      </c>
      <c r="M13" s="51" t="s">
        <v>0</v>
      </c>
      <c r="N13" s="52">
        <f>SUM(N10:N12)</f>
        <v>0</v>
      </c>
      <c r="O13" s="50">
        <f>SUM(O10:O12)</f>
        <v>0</v>
      </c>
      <c r="P13" s="51" t="s">
        <v>0</v>
      </c>
      <c r="Q13" s="52">
        <f>SUM(Q10:Q12)</f>
        <v>0</v>
      </c>
      <c r="R13" s="50">
        <f>SUM(R10:R12)</f>
        <v>0</v>
      </c>
      <c r="S13" s="51" t="s">
        <v>0</v>
      </c>
      <c r="T13" s="52">
        <f>SUM(T10:T12)</f>
        <v>0</v>
      </c>
      <c r="U13" s="78"/>
      <c r="V13" s="82"/>
      <c r="W13" s="80"/>
      <c r="X13" s="76"/>
      <c r="Y13" s="70"/>
      <c r="Z13" s="70"/>
      <c r="AB13" s="28">
        <f>B29</f>
        <v>6</v>
      </c>
      <c r="AC13" s="13" t="s">
        <v>6</v>
      </c>
      <c r="AD13" s="41">
        <f>B24</f>
        <v>5</v>
      </c>
      <c r="AE13" s="19"/>
      <c r="AF13" s="20" t="s">
        <v>0</v>
      </c>
      <c r="AG13" s="21"/>
      <c r="AH13" s="19"/>
      <c r="AI13" s="20" t="s">
        <v>0</v>
      </c>
      <c r="AJ13" s="21"/>
      <c r="AK13" s="19"/>
      <c r="AL13" s="20" t="s">
        <v>0</v>
      </c>
      <c r="AM13" s="21"/>
      <c r="AN13" s="30"/>
      <c r="AO13" s="32" t="s">
        <v>0</v>
      </c>
      <c r="AP13" s="31"/>
      <c r="AQ13" s="25">
        <f t="shared" si="0"/>
        <v>0</v>
      </c>
      <c r="AR13" s="20" t="s">
        <v>0</v>
      </c>
      <c r="AS13" s="4">
        <f t="shared" si="1"/>
        <v>0</v>
      </c>
    </row>
    <row r="14" spans="2:45" ht="15.75" thickBot="1">
      <c r="B14" s="74">
        <v>3</v>
      </c>
      <c r="C14" s="43">
        <f>K4</f>
        <v>0</v>
      </c>
      <c r="D14" s="53" t="s">
        <v>0</v>
      </c>
      <c r="E14" s="45">
        <f>I4</f>
        <v>0</v>
      </c>
      <c r="F14" s="43">
        <f>K9</f>
        <v>0</v>
      </c>
      <c r="G14" s="53" t="s">
        <v>0</v>
      </c>
      <c r="H14" s="45">
        <f>I9</f>
        <v>0</v>
      </c>
      <c r="I14" s="86"/>
      <c r="J14" s="87"/>
      <c r="K14" s="88"/>
      <c r="L14" s="43">
        <f>AE5</f>
        <v>0</v>
      </c>
      <c r="M14" s="53" t="s">
        <v>0</v>
      </c>
      <c r="N14" s="45">
        <f>AG5</f>
        <v>0</v>
      </c>
      <c r="O14" s="43">
        <f>AG8</f>
        <v>0</v>
      </c>
      <c r="P14" s="53" t="s">
        <v>0</v>
      </c>
      <c r="Q14" s="45">
        <f>AE8</f>
        <v>0</v>
      </c>
      <c r="R14" s="43">
        <f>AE15</f>
        <v>0</v>
      </c>
      <c r="S14" s="53" t="s">
        <v>0</v>
      </c>
      <c r="T14" s="45">
        <f>AG15</f>
        <v>0</v>
      </c>
      <c r="U14" s="83">
        <f>C14+F14+L14+O14+R14</f>
        <v>0</v>
      </c>
      <c r="V14" s="85" t="s">
        <v>0</v>
      </c>
      <c r="W14" s="84">
        <f>T14+Q14+N14+H14+E14</f>
        <v>0</v>
      </c>
      <c r="X14" s="76">
        <f>U14</f>
        <v>0</v>
      </c>
      <c r="Y14" s="70" t="e">
        <f>U17/W17</f>
        <v>#DIV/0!</v>
      </c>
      <c r="Z14" s="70"/>
      <c r="AB14" s="28">
        <f>B4</f>
        <v>1</v>
      </c>
      <c r="AC14" s="13" t="s">
        <v>6</v>
      </c>
      <c r="AD14" s="41">
        <f>B19</f>
        <v>4</v>
      </c>
      <c r="AE14" s="19"/>
      <c r="AF14" s="20" t="s">
        <v>0</v>
      </c>
      <c r="AG14" s="21"/>
      <c r="AH14" s="19"/>
      <c r="AI14" s="20" t="s">
        <v>0</v>
      </c>
      <c r="AJ14" s="21"/>
      <c r="AK14" s="19"/>
      <c r="AL14" s="20" t="s">
        <v>0</v>
      </c>
      <c r="AM14" s="21"/>
      <c r="AN14" s="30"/>
      <c r="AO14" s="32" t="s">
        <v>0</v>
      </c>
      <c r="AP14" s="31"/>
      <c r="AQ14" s="25">
        <f t="shared" si="0"/>
        <v>0</v>
      </c>
      <c r="AR14" s="20" t="s">
        <v>0</v>
      </c>
      <c r="AS14" s="4">
        <f t="shared" si="1"/>
        <v>0</v>
      </c>
    </row>
    <row r="15" spans="2:45" ht="15.75" thickBot="1">
      <c r="B15" s="107"/>
      <c r="C15" s="46">
        <f>K5</f>
        <v>0</v>
      </c>
      <c r="D15" s="54" t="s">
        <v>0</v>
      </c>
      <c r="E15" s="48">
        <f>I5</f>
        <v>0</v>
      </c>
      <c r="F15" s="46">
        <f>K10</f>
        <v>0</v>
      </c>
      <c r="G15" s="54" t="s">
        <v>0</v>
      </c>
      <c r="H15" s="48">
        <f>I10</f>
        <v>0</v>
      </c>
      <c r="I15" s="89"/>
      <c r="J15" s="90"/>
      <c r="K15" s="91"/>
      <c r="L15" s="46">
        <f>AH5</f>
        <v>0</v>
      </c>
      <c r="M15" s="54" t="s">
        <v>0</v>
      </c>
      <c r="N15" s="48">
        <f>AJ5</f>
        <v>0</v>
      </c>
      <c r="O15" s="46">
        <f>AJ8</f>
        <v>0</v>
      </c>
      <c r="P15" s="54" t="s">
        <v>0</v>
      </c>
      <c r="Q15" s="48">
        <f>AH8</f>
        <v>0</v>
      </c>
      <c r="R15" s="46">
        <f>AH15</f>
        <v>0</v>
      </c>
      <c r="S15" s="54" t="s">
        <v>0</v>
      </c>
      <c r="T15" s="48">
        <f>AJ15</f>
        <v>0</v>
      </c>
      <c r="U15" s="77"/>
      <c r="V15" s="81"/>
      <c r="W15" s="79"/>
      <c r="X15" s="76"/>
      <c r="Y15" s="70"/>
      <c r="Z15" s="70"/>
      <c r="AB15" s="28">
        <f>B14</f>
        <v>3</v>
      </c>
      <c r="AC15" s="13" t="s">
        <v>6</v>
      </c>
      <c r="AD15" s="41">
        <f>B29</f>
        <v>6</v>
      </c>
      <c r="AE15" s="19"/>
      <c r="AF15" s="20" t="s">
        <v>0</v>
      </c>
      <c r="AG15" s="21"/>
      <c r="AH15" s="19"/>
      <c r="AI15" s="20" t="s">
        <v>0</v>
      </c>
      <c r="AJ15" s="21"/>
      <c r="AK15" s="19"/>
      <c r="AL15" s="20" t="s">
        <v>0</v>
      </c>
      <c r="AM15" s="21"/>
      <c r="AN15" s="30"/>
      <c r="AO15" s="32" t="s">
        <v>0</v>
      </c>
      <c r="AP15" s="31"/>
      <c r="AQ15" s="25">
        <f t="shared" si="0"/>
        <v>0</v>
      </c>
      <c r="AR15" s="20" t="s">
        <v>0</v>
      </c>
      <c r="AS15" s="4">
        <f t="shared" si="1"/>
        <v>0</v>
      </c>
    </row>
    <row r="16" spans="2:45" ht="15.75" thickBot="1">
      <c r="B16" s="107"/>
      <c r="C16" s="46">
        <f>K6</f>
        <v>0</v>
      </c>
      <c r="D16" s="54" t="s">
        <v>0</v>
      </c>
      <c r="E16" s="48">
        <f>I6</f>
        <v>0</v>
      </c>
      <c r="F16" s="46">
        <f>K11</f>
        <v>0</v>
      </c>
      <c r="G16" s="54" t="s">
        <v>0</v>
      </c>
      <c r="H16" s="48">
        <f>I11</f>
        <v>0</v>
      </c>
      <c r="I16" s="89"/>
      <c r="J16" s="90"/>
      <c r="K16" s="91"/>
      <c r="L16" s="46">
        <f>AK5</f>
        <v>0</v>
      </c>
      <c r="M16" s="54" t="s">
        <v>0</v>
      </c>
      <c r="N16" s="48">
        <f>AM5</f>
        <v>0</v>
      </c>
      <c r="O16" s="46">
        <f>AM8</f>
        <v>0</v>
      </c>
      <c r="P16" s="54" t="s">
        <v>0</v>
      </c>
      <c r="Q16" s="48">
        <f>AK8</f>
        <v>0</v>
      </c>
      <c r="R16" s="46">
        <f>AK15</f>
        <v>0</v>
      </c>
      <c r="S16" s="54" t="s">
        <v>0</v>
      </c>
      <c r="T16" s="48">
        <f>AM15</f>
        <v>0</v>
      </c>
      <c r="U16" s="77"/>
      <c r="V16" s="81"/>
      <c r="W16" s="79"/>
      <c r="X16" s="76"/>
      <c r="Y16" s="70"/>
      <c r="Z16" s="70"/>
      <c r="AB16" s="28">
        <f>B19</f>
        <v>4</v>
      </c>
      <c r="AC16" s="13" t="s">
        <v>6</v>
      </c>
      <c r="AD16" s="41">
        <f>B9</f>
        <v>2</v>
      </c>
      <c r="AE16" s="19"/>
      <c r="AF16" s="20" t="s">
        <v>0</v>
      </c>
      <c r="AG16" s="21"/>
      <c r="AH16" s="19"/>
      <c r="AI16" s="20" t="s">
        <v>0</v>
      </c>
      <c r="AJ16" s="21"/>
      <c r="AK16" s="19"/>
      <c r="AL16" s="20" t="s">
        <v>0</v>
      </c>
      <c r="AM16" s="21"/>
      <c r="AN16" s="30"/>
      <c r="AO16" s="32" t="s">
        <v>0</v>
      </c>
      <c r="AP16" s="31"/>
      <c r="AQ16" s="25">
        <f t="shared" si="0"/>
        <v>0</v>
      </c>
      <c r="AR16" s="20" t="s">
        <v>0</v>
      </c>
      <c r="AS16" s="4">
        <f t="shared" si="1"/>
        <v>0</v>
      </c>
    </row>
    <row r="17" spans="2:45" ht="15.75" thickBot="1">
      <c r="B17" s="107"/>
      <c r="C17" s="46">
        <f>K7</f>
        <v>0</v>
      </c>
      <c r="D17" s="54" t="s">
        <v>0</v>
      </c>
      <c r="E17" s="48">
        <f>I7</f>
        <v>0</v>
      </c>
      <c r="F17" s="46">
        <f>K12</f>
        <v>0</v>
      </c>
      <c r="G17" s="54" t="s">
        <v>0</v>
      </c>
      <c r="H17" s="48">
        <f>I12</f>
        <v>0</v>
      </c>
      <c r="I17" s="89"/>
      <c r="J17" s="90"/>
      <c r="K17" s="91"/>
      <c r="L17" s="46">
        <f>AN5</f>
        <v>0</v>
      </c>
      <c r="M17" s="54" t="s">
        <v>0</v>
      </c>
      <c r="N17" s="48">
        <f>AP5</f>
        <v>0</v>
      </c>
      <c r="O17" s="46">
        <f>AP8</f>
        <v>0</v>
      </c>
      <c r="P17" s="54" t="s">
        <v>0</v>
      </c>
      <c r="Q17" s="48">
        <f>AN8</f>
        <v>0</v>
      </c>
      <c r="R17" s="46">
        <f>AN15</f>
        <v>0</v>
      </c>
      <c r="S17" s="54" t="s">
        <v>0</v>
      </c>
      <c r="T17" s="48">
        <f>AP15</f>
        <v>0</v>
      </c>
      <c r="U17" s="77">
        <f>R18+O18+L18+F18+C18</f>
        <v>0</v>
      </c>
      <c r="V17" s="81" t="s">
        <v>0</v>
      </c>
      <c r="W17" s="79">
        <f>T18+Q18+N18+H18+E18</f>
        <v>0</v>
      </c>
      <c r="X17" s="76"/>
      <c r="Y17" s="70"/>
      <c r="Z17" s="70"/>
      <c r="AB17" s="15">
        <f>B24</f>
        <v>5</v>
      </c>
      <c r="AC17" s="14" t="s">
        <v>6</v>
      </c>
      <c r="AD17" s="42">
        <f>B4</f>
        <v>1</v>
      </c>
      <c r="AE17" s="22"/>
      <c r="AF17" s="9" t="s">
        <v>0</v>
      </c>
      <c r="AG17" s="10"/>
      <c r="AH17" s="22"/>
      <c r="AI17" s="9" t="s">
        <v>0</v>
      </c>
      <c r="AJ17" s="10"/>
      <c r="AK17" s="22"/>
      <c r="AL17" s="9" t="s">
        <v>0</v>
      </c>
      <c r="AM17" s="10"/>
      <c r="AN17" s="33"/>
      <c r="AO17" s="35" t="s">
        <v>0</v>
      </c>
      <c r="AP17" s="34"/>
      <c r="AQ17" s="33">
        <f t="shared" si="0"/>
        <v>0</v>
      </c>
      <c r="AR17" s="35" t="s">
        <v>0</v>
      </c>
      <c r="AS17" s="34">
        <f t="shared" si="1"/>
        <v>0</v>
      </c>
    </row>
    <row r="18" spans="2:45" ht="15.75" thickBot="1">
      <c r="B18" s="75"/>
      <c r="C18" s="50">
        <f>SUM(C15:C17)</f>
        <v>0</v>
      </c>
      <c r="D18" s="51" t="s">
        <v>0</v>
      </c>
      <c r="E18" s="52">
        <f>SUM(E15:E17)</f>
        <v>0</v>
      </c>
      <c r="F18" s="50">
        <f>SUM(F15:F17)</f>
        <v>0</v>
      </c>
      <c r="G18" s="51" t="s">
        <v>0</v>
      </c>
      <c r="H18" s="52">
        <f>SUM(H15:H17)</f>
        <v>0</v>
      </c>
      <c r="I18" s="92"/>
      <c r="J18" s="93"/>
      <c r="K18" s="94"/>
      <c r="L18" s="50">
        <f>SUM(L15:L17)</f>
        <v>0</v>
      </c>
      <c r="M18" s="51" t="s">
        <v>0</v>
      </c>
      <c r="N18" s="52">
        <f>SUM(N15:N17)</f>
        <v>0</v>
      </c>
      <c r="O18" s="50">
        <f>SUM(O15:O17)</f>
        <v>0</v>
      </c>
      <c r="P18" s="51" t="s">
        <v>0</v>
      </c>
      <c r="Q18" s="52">
        <f>SUM(Q15:Q17)</f>
        <v>0</v>
      </c>
      <c r="R18" s="50">
        <f>SUM(R15:R17)</f>
        <v>0</v>
      </c>
      <c r="S18" s="51" t="s">
        <v>0</v>
      </c>
      <c r="T18" s="52">
        <f>SUM(T15:T17)</f>
        <v>0</v>
      </c>
      <c r="U18" s="78"/>
      <c r="V18" s="82"/>
      <c r="W18" s="80"/>
      <c r="X18" s="76"/>
      <c r="Y18" s="70"/>
      <c r="Z18" s="70"/>
    </row>
    <row r="19" spans="2:45" ht="15.75" thickBot="1">
      <c r="B19" s="74">
        <v>4</v>
      </c>
      <c r="C19" s="43">
        <f>N4</f>
        <v>0</v>
      </c>
      <c r="D19" s="53" t="s">
        <v>0</v>
      </c>
      <c r="E19" s="45">
        <f>L4</f>
        <v>0</v>
      </c>
      <c r="F19" s="43">
        <f>N9</f>
        <v>0</v>
      </c>
      <c r="G19" s="53" t="s">
        <v>0</v>
      </c>
      <c r="H19" s="45">
        <f>L9</f>
        <v>0</v>
      </c>
      <c r="I19" s="43">
        <f>N14</f>
        <v>0</v>
      </c>
      <c r="J19" s="53" t="s">
        <v>0</v>
      </c>
      <c r="K19" s="45">
        <f>L14</f>
        <v>0</v>
      </c>
      <c r="L19" s="86"/>
      <c r="M19" s="87"/>
      <c r="N19" s="88"/>
      <c r="O19" s="43">
        <f>AE11</f>
        <v>0</v>
      </c>
      <c r="P19" s="53" t="s">
        <v>0</v>
      </c>
      <c r="Q19" s="45">
        <f>AG11</f>
        <v>0</v>
      </c>
      <c r="R19" s="43">
        <f>AG7</f>
        <v>0</v>
      </c>
      <c r="S19" s="53" t="s">
        <v>0</v>
      </c>
      <c r="T19" s="45">
        <f>AE7</f>
        <v>0</v>
      </c>
      <c r="U19" s="83">
        <f>R19+O19+I19+F19+C19</f>
        <v>0</v>
      </c>
      <c r="V19" s="85" t="s">
        <v>0</v>
      </c>
      <c r="W19" s="84">
        <f>T19+Q19+K19+H19+E19</f>
        <v>0</v>
      </c>
      <c r="X19" s="76">
        <f>U19</f>
        <v>0</v>
      </c>
      <c r="Y19" s="70" t="e">
        <f>U22/W22</f>
        <v>#DIV/0!</v>
      </c>
      <c r="Z19" s="70"/>
      <c r="AB19" t="s">
        <v>12</v>
      </c>
      <c r="AD19" s="39">
        <f>COUNT(AD3:AD17)</f>
        <v>15</v>
      </c>
    </row>
    <row r="20" spans="2:45" ht="15.75" thickBot="1">
      <c r="B20" s="107"/>
      <c r="C20" s="46">
        <f>N5</f>
        <v>0</v>
      </c>
      <c r="D20" s="54" t="s">
        <v>0</v>
      </c>
      <c r="E20" s="48">
        <f>L5</f>
        <v>0</v>
      </c>
      <c r="F20" s="46">
        <f>N10</f>
        <v>0</v>
      </c>
      <c r="G20" s="54" t="s">
        <v>0</v>
      </c>
      <c r="H20" s="48">
        <f>L10</f>
        <v>0</v>
      </c>
      <c r="I20" s="46">
        <f>N15</f>
        <v>0</v>
      </c>
      <c r="J20" s="54" t="s">
        <v>0</v>
      </c>
      <c r="K20" s="48">
        <f>L15</f>
        <v>0</v>
      </c>
      <c r="L20" s="89"/>
      <c r="M20" s="90"/>
      <c r="N20" s="91"/>
      <c r="O20" s="46">
        <f>AH11</f>
        <v>0</v>
      </c>
      <c r="P20" s="54" t="s">
        <v>0</v>
      </c>
      <c r="Q20" s="48">
        <f>AJ11</f>
        <v>0</v>
      </c>
      <c r="R20" s="46">
        <f>AJ7</f>
        <v>0</v>
      </c>
      <c r="S20" s="54" t="s">
        <v>0</v>
      </c>
      <c r="T20" s="48">
        <f>AH7</f>
        <v>0</v>
      </c>
      <c r="U20" s="77"/>
      <c r="V20" s="81"/>
      <c r="W20" s="79"/>
      <c r="X20" s="76"/>
      <c r="Y20" s="70"/>
      <c r="Z20" s="70"/>
    </row>
    <row r="21" spans="2:45" ht="15.75" thickBot="1">
      <c r="B21" s="107"/>
      <c r="C21" s="46">
        <f>N6</f>
        <v>0</v>
      </c>
      <c r="D21" s="54" t="s">
        <v>0</v>
      </c>
      <c r="E21" s="48">
        <f>L6</f>
        <v>0</v>
      </c>
      <c r="F21" s="46">
        <f>N11</f>
        <v>0</v>
      </c>
      <c r="G21" s="54" t="s">
        <v>0</v>
      </c>
      <c r="H21" s="48">
        <f>L11</f>
        <v>0</v>
      </c>
      <c r="I21" s="46">
        <f>N16</f>
        <v>0</v>
      </c>
      <c r="J21" s="54" t="s">
        <v>0</v>
      </c>
      <c r="K21" s="48">
        <f>L16</f>
        <v>0</v>
      </c>
      <c r="L21" s="89"/>
      <c r="M21" s="90"/>
      <c r="N21" s="91"/>
      <c r="O21" s="46">
        <f>AK11</f>
        <v>0</v>
      </c>
      <c r="P21" s="54" t="s">
        <v>0</v>
      </c>
      <c r="Q21" s="48">
        <f>AM11</f>
        <v>0</v>
      </c>
      <c r="R21" s="46">
        <f>AM7</f>
        <v>0</v>
      </c>
      <c r="S21" s="54" t="s">
        <v>0</v>
      </c>
      <c r="T21" s="48">
        <f>AK7</f>
        <v>0</v>
      </c>
      <c r="U21" s="77"/>
      <c r="V21" s="81"/>
      <c r="W21" s="79"/>
      <c r="X21" s="76"/>
      <c r="Y21" s="70"/>
      <c r="Z21" s="70"/>
    </row>
    <row r="22" spans="2:45" ht="15.75" thickBot="1">
      <c r="B22" s="107"/>
      <c r="C22" s="46">
        <f>N7</f>
        <v>0</v>
      </c>
      <c r="D22" s="54" t="s">
        <v>0</v>
      </c>
      <c r="E22" s="48">
        <f>L7</f>
        <v>0</v>
      </c>
      <c r="F22" s="46">
        <f>N12</f>
        <v>0</v>
      </c>
      <c r="G22" s="54" t="s">
        <v>0</v>
      </c>
      <c r="H22" s="48">
        <f>L12</f>
        <v>0</v>
      </c>
      <c r="I22" s="46">
        <f>N17</f>
        <v>0</v>
      </c>
      <c r="J22" s="54" t="s">
        <v>0</v>
      </c>
      <c r="K22" s="48">
        <f>L17</f>
        <v>0</v>
      </c>
      <c r="L22" s="89"/>
      <c r="M22" s="90"/>
      <c r="N22" s="91"/>
      <c r="O22" s="46">
        <f>AN11</f>
        <v>0</v>
      </c>
      <c r="P22" s="54" t="s">
        <v>0</v>
      </c>
      <c r="Q22" s="48">
        <f>AP11</f>
        <v>0</v>
      </c>
      <c r="R22" s="46">
        <f>AP7</f>
        <v>0</v>
      </c>
      <c r="S22" s="54" t="s">
        <v>0</v>
      </c>
      <c r="T22" s="48">
        <f>AN7</f>
        <v>0</v>
      </c>
      <c r="U22" s="77">
        <f>R23+O23+I23+F23+C23</f>
        <v>0</v>
      </c>
      <c r="V22" s="81" t="s">
        <v>0</v>
      </c>
      <c r="W22" s="79">
        <f>T23+Q23+K23+H23+E23</f>
        <v>0</v>
      </c>
      <c r="X22" s="76"/>
      <c r="Y22" s="70"/>
      <c r="Z22" s="70"/>
    </row>
    <row r="23" spans="2:45" ht="15.75" thickBot="1">
      <c r="B23" s="75"/>
      <c r="C23" s="50">
        <f>SUM(C20:C22)</f>
        <v>0</v>
      </c>
      <c r="D23" s="51" t="s">
        <v>0</v>
      </c>
      <c r="E23" s="52">
        <f>SUM(E20:E22)</f>
        <v>0</v>
      </c>
      <c r="F23" s="50">
        <f>SUM(F20:F22)</f>
        <v>0</v>
      </c>
      <c r="G23" s="51" t="s">
        <v>0</v>
      </c>
      <c r="H23" s="52">
        <f>SUM(H20:H22)</f>
        <v>0</v>
      </c>
      <c r="I23" s="50">
        <f>SUM(I20:I22)</f>
        <v>0</v>
      </c>
      <c r="J23" s="51" t="s">
        <v>0</v>
      </c>
      <c r="K23" s="52">
        <f>SUM(K20:K22)</f>
        <v>0</v>
      </c>
      <c r="L23" s="92"/>
      <c r="M23" s="93"/>
      <c r="N23" s="94"/>
      <c r="O23" s="50">
        <f>SUM(O20:O22)</f>
        <v>0</v>
      </c>
      <c r="P23" s="51" t="s">
        <v>0</v>
      </c>
      <c r="Q23" s="52">
        <f>SUM(Q20:Q22)</f>
        <v>0</v>
      </c>
      <c r="R23" s="50">
        <f>SUM(R20:R22)</f>
        <v>0</v>
      </c>
      <c r="S23" s="51" t="s">
        <v>0</v>
      </c>
      <c r="T23" s="52">
        <f>SUM(T20:T22)</f>
        <v>0</v>
      </c>
      <c r="U23" s="78"/>
      <c r="V23" s="82"/>
      <c r="W23" s="80"/>
      <c r="X23" s="76"/>
      <c r="Y23" s="70"/>
      <c r="Z23" s="70"/>
    </row>
    <row r="24" spans="2:45" ht="15.75" thickBot="1">
      <c r="B24" s="74">
        <v>5</v>
      </c>
      <c r="C24" s="43">
        <f>Q4</f>
        <v>0</v>
      </c>
      <c r="D24" s="53" t="s">
        <v>0</v>
      </c>
      <c r="E24" s="45">
        <f>O4</f>
        <v>0</v>
      </c>
      <c r="F24" s="43">
        <f>Q9</f>
        <v>0</v>
      </c>
      <c r="G24" s="53" t="s">
        <v>0</v>
      </c>
      <c r="H24" s="45">
        <f>O9</f>
        <v>0</v>
      </c>
      <c r="I24" s="43">
        <f>Q14</f>
        <v>0</v>
      </c>
      <c r="J24" s="53" t="s">
        <v>0</v>
      </c>
      <c r="K24" s="45">
        <f>O14</f>
        <v>0</v>
      </c>
      <c r="L24" s="43">
        <f>Q19</f>
        <v>0</v>
      </c>
      <c r="M24" s="53" t="s">
        <v>0</v>
      </c>
      <c r="N24" s="45">
        <f>O19</f>
        <v>0</v>
      </c>
      <c r="O24" s="86"/>
      <c r="P24" s="87"/>
      <c r="Q24" s="88"/>
      <c r="R24" s="43">
        <f>AG13</f>
        <v>0</v>
      </c>
      <c r="S24" s="53" t="s">
        <v>0</v>
      </c>
      <c r="T24" s="45">
        <f>AE13</f>
        <v>0</v>
      </c>
      <c r="U24" s="83">
        <f>R24+L24+I24+F24+C24</f>
        <v>0</v>
      </c>
      <c r="V24" s="85" t="s">
        <v>0</v>
      </c>
      <c r="W24" s="84">
        <f>T24+N24+K24+H24+E24</f>
        <v>0</v>
      </c>
      <c r="X24" s="76">
        <f>U24</f>
        <v>0</v>
      </c>
      <c r="Y24" s="70" t="e">
        <f>U27/W27</f>
        <v>#DIV/0!</v>
      </c>
      <c r="Z24" s="70"/>
    </row>
    <row r="25" spans="2:45" ht="15.75" thickBot="1">
      <c r="B25" s="107"/>
      <c r="C25" s="46">
        <f>Q5</f>
        <v>0</v>
      </c>
      <c r="D25" s="54" t="s">
        <v>0</v>
      </c>
      <c r="E25" s="48">
        <f>O5</f>
        <v>0</v>
      </c>
      <c r="F25" s="46">
        <f>Q10</f>
        <v>0</v>
      </c>
      <c r="G25" s="54" t="s">
        <v>0</v>
      </c>
      <c r="H25" s="48">
        <f>O10</f>
        <v>0</v>
      </c>
      <c r="I25" s="46">
        <f>Q15</f>
        <v>0</v>
      </c>
      <c r="J25" s="54" t="s">
        <v>0</v>
      </c>
      <c r="K25" s="48">
        <f>O15</f>
        <v>0</v>
      </c>
      <c r="L25" s="46">
        <f>Q20</f>
        <v>0</v>
      </c>
      <c r="M25" s="54" t="s">
        <v>0</v>
      </c>
      <c r="N25" s="48">
        <f>O20</f>
        <v>0</v>
      </c>
      <c r="O25" s="89"/>
      <c r="P25" s="90"/>
      <c r="Q25" s="91"/>
      <c r="R25" s="46">
        <f>AJ13</f>
        <v>0</v>
      </c>
      <c r="S25" s="54" t="s">
        <v>0</v>
      </c>
      <c r="T25" s="48">
        <f>AH13</f>
        <v>0</v>
      </c>
      <c r="U25" s="77"/>
      <c r="V25" s="81"/>
      <c r="W25" s="79"/>
      <c r="X25" s="76"/>
      <c r="Y25" s="70"/>
      <c r="Z25" s="70"/>
    </row>
    <row r="26" spans="2:45" ht="15.75" thickBot="1">
      <c r="B26" s="107"/>
      <c r="C26" s="46">
        <f>Q6</f>
        <v>0</v>
      </c>
      <c r="D26" s="54" t="s">
        <v>0</v>
      </c>
      <c r="E26" s="48">
        <f>O6</f>
        <v>0</v>
      </c>
      <c r="F26" s="46">
        <f>Q11</f>
        <v>0</v>
      </c>
      <c r="G26" s="54" t="s">
        <v>0</v>
      </c>
      <c r="H26" s="48">
        <f>O11</f>
        <v>0</v>
      </c>
      <c r="I26" s="46">
        <f>Q16</f>
        <v>0</v>
      </c>
      <c r="J26" s="54" t="s">
        <v>0</v>
      </c>
      <c r="K26" s="48">
        <f>O16</f>
        <v>0</v>
      </c>
      <c r="L26" s="46">
        <f>Q21</f>
        <v>0</v>
      </c>
      <c r="M26" s="54" t="s">
        <v>0</v>
      </c>
      <c r="N26" s="48">
        <f>O21</f>
        <v>0</v>
      </c>
      <c r="O26" s="89"/>
      <c r="P26" s="90"/>
      <c r="Q26" s="91"/>
      <c r="R26" s="46">
        <f>AM13</f>
        <v>0</v>
      </c>
      <c r="S26" s="54" t="s">
        <v>0</v>
      </c>
      <c r="T26" s="48">
        <f>AK13</f>
        <v>0</v>
      </c>
      <c r="U26" s="77"/>
      <c r="V26" s="81"/>
      <c r="W26" s="79"/>
      <c r="X26" s="76"/>
      <c r="Y26" s="70"/>
      <c r="Z26" s="70"/>
    </row>
    <row r="27" spans="2:45" ht="15.75" thickBot="1">
      <c r="B27" s="107"/>
      <c r="C27" s="46">
        <f>Q7</f>
        <v>0</v>
      </c>
      <c r="D27" s="54" t="s">
        <v>0</v>
      </c>
      <c r="E27" s="48">
        <f>O7</f>
        <v>0</v>
      </c>
      <c r="F27" s="46">
        <f>Q12</f>
        <v>0</v>
      </c>
      <c r="G27" s="54" t="s">
        <v>0</v>
      </c>
      <c r="H27" s="48">
        <f>O12</f>
        <v>0</v>
      </c>
      <c r="I27" s="46">
        <f>Q17</f>
        <v>0</v>
      </c>
      <c r="J27" s="54" t="s">
        <v>0</v>
      </c>
      <c r="K27" s="48">
        <f>O17</f>
        <v>0</v>
      </c>
      <c r="L27" s="46">
        <f>Q22</f>
        <v>0</v>
      </c>
      <c r="M27" s="54" t="s">
        <v>0</v>
      </c>
      <c r="N27" s="48">
        <f>O22</f>
        <v>0</v>
      </c>
      <c r="O27" s="89"/>
      <c r="P27" s="90"/>
      <c r="Q27" s="91"/>
      <c r="R27" s="46">
        <f>AP13</f>
        <v>0</v>
      </c>
      <c r="S27" s="54" t="s">
        <v>0</v>
      </c>
      <c r="T27" s="48">
        <f>AN13</f>
        <v>0</v>
      </c>
      <c r="U27" s="77">
        <f>R28+L28+I28+F28+C28</f>
        <v>0</v>
      </c>
      <c r="V27" s="81" t="s">
        <v>0</v>
      </c>
      <c r="W27" s="79">
        <f>T28+N28+K28+H28+E28</f>
        <v>0</v>
      </c>
      <c r="X27" s="76"/>
      <c r="Y27" s="70"/>
      <c r="Z27" s="70"/>
    </row>
    <row r="28" spans="2:45" ht="15.75" thickBot="1">
      <c r="B28" s="75"/>
      <c r="C28" s="50">
        <f>SUM(C25:C27)</f>
        <v>0</v>
      </c>
      <c r="D28" s="51" t="s">
        <v>0</v>
      </c>
      <c r="E28" s="52">
        <f>SUM(E25:E27)</f>
        <v>0</v>
      </c>
      <c r="F28" s="50">
        <f>SUM(F25:F27)</f>
        <v>0</v>
      </c>
      <c r="G28" s="51" t="s">
        <v>0</v>
      </c>
      <c r="H28" s="52">
        <f>SUM(H25:H27)</f>
        <v>0</v>
      </c>
      <c r="I28" s="50">
        <f>SUM(I25:I27)</f>
        <v>0</v>
      </c>
      <c r="J28" s="51" t="s">
        <v>0</v>
      </c>
      <c r="K28" s="52">
        <f>SUM(K25:K27)</f>
        <v>0</v>
      </c>
      <c r="L28" s="50">
        <f>SUM(L25:L27)</f>
        <v>0</v>
      </c>
      <c r="M28" s="51" t="s">
        <v>0</v>
      </c>
      <c r="N28" s="52">
        <f>SUM(N25:N27)</f>
        <v>0</v>
      </c>
      <c r="O28" s="92"/>
      <c r="P28" s="93"/>
      <c r="Q28" s="94"/>
      <c r="R28" s="50">
        <f>SUM(R25:R27)</f>
        <v>0</v>
      </c>
      <c r="S28" s="51" t="s">
        <v>0</v>
      </c>
      <c r="T28" s="52">
        <f>SUM(T25:T27)</f>
        <v>0</v>
      </c>
      <c r="U28" s="78"/>
      <c r="V28" s="82"/>
      <c r="W28" s="80"/>
      <c r="X28" s="76"/>
      <c r="Y28" s="70"/>
      <c r="Z28" s="70"/>
    </row>
    <row r="29" spans="2:45" ht="15.75" thickBot="1">
      <c r="B29" s="74">
        <v>6</v>
      </c>
      <c r="C29" s="43">
        <f>T4</f>
        <v>0</v>
      </c>
      <c r="D29" s="53" t="s">
        <v>0</v>
      </c>
      <c r="E29" s="45">
        <f>R4</f>
        <v>0</v>
      </c>
      <c r="F29" s="43">
        <f>T9</f>
        <v>0</v>
      </c>
      <c r="G29" s="53" t="s">
        <v>0</v>
      </c>
      <c r="H29" s="45">
        <f>R9</f>
        <v>0</v>
      </c>
      <c r="I29" s="43">
        <f>T14</f>
        <v>0</v>
      </c>
      <c r="J29" s="53" t="s">
        <v>0</v>
      </c>
      <c r="K29" s="45">
        <f>R14</f>
        <v>0</v>
      </c>
      <c r="L29" s="43">
        <f>T19</f>
        <v>0</v>
      </c>
      <c r="M29" s="53" t="s">
        <v>0</v>
      </c>
      <c r="N29" s="45">
        <f>R19</f>
        <v>0</v>
      </c>
      <c r="O29" s="43">
        <f>T24</f>
        <v>0</v>
      </c>
      <c r="P29" s="53" t="s">
        <v>0</v>
      </c>
      <c r="Q29" s="45">
        <f>R24</f>
        <v>0</v>
      </c>
      <c r="R29" s="86"/>
      <c r="S29" s="87"/>
      <c r="T29" s="88"/>
      <c r="U29" s="83">
        <f>O29+L29+I29+F29+C29</f>
        <v>0</v>
      </c>
      <c r="V29" s="85" t="s">
        <v>0</v>
      </c>
      <c r="W29" s="84">
        <f>Q29+N29+K29+H29+E29</f>
        <v>0</v>
      </c>
      <c r="X29" s="76">
        <f>U29</f>
        <v>0</v>
      </c>
      <c r="Y29" s="70" t="e">
        <f>U32/W32</f>
        <v>#DIV/0!</v>
      </c>
      <c r="Z29" s="70"/>
    </row>
    <row r="30" spans="2:45" ht="15.75" thickBot="1">
      <c r="B30" s="107"/>
      <c r="C30" s="46">
        <f>T5</f>
        <v>0</v>
      </c>
      <c r="D30" s="54" t="s">
        <v>0</v>
      </c>
      <c r="E30" s="48">
        <f>R5</f>
        <v>0</v>
      </c>
      <c r="F30" s="46">
        <f>T10</f>
        <v>0</v>
      </c>
      <c r="G30" s="54" t="s">
        <v>0</v>
      </c>
      <c r="H30" s="48">
        <f>R10</f>
        <v>0</v>
      </c>
      <c r="I30" s="46">
        <f>T15</f>
        <v>0</v>
      </c>
      <c r="J30" s="54" t="s">
        <v>0</v>
      </c>
      <c r="K30" s="48">
        <f>R15</f>
        <v>0</v>
      </c>
      <c r="L30" s="46">
        <f>T20</f>
        <v>0</v>
      </c>
      <c r="M30" s="54" t="s">
        <v>0</v>
      </c>
      <c r="N30" s="48">
        <f>R20</f>
        <v>0</v>
      </c>
      <c r="O30" s="46">
        <f>T25</f>
        <v>0</v>
      </c>
      <c r="P30" s="54" t="s">
        <v>0</v>
      </c>
      <c r="Q30" s="48">
        <f>R25</f>
        <v>0</v>
      </c>
      <c r="R30" s="89"/>
      <c r="S30" s="90"/>
      <c r="T30" s="91"/>
      <c r="U30" s="77"/>
      <c r="V30" s="81"/>
      <c r="W30" s="79"/>
      <c r="X30" s="76"/>
      <c r="Y30" s="70"/>
      <c r="Z30" s="70"/>
    </row>
    <row r="31" spans="2:45" ht="15.75" thickBot="1">
      <c r="B31" s="107"/>
      <c r="C31" s="46">
        <f>T6</f>
        <v>0</v>
      </c>
      <c r="D31" s="54" t="s">
        <v>0</v>
      </c>
      <c r="E31" s="48">
        <f>R6</f>
        <v>0</v>
      </c>
      <c r="F31" s="46">
        <f>T11</f>
        <v>0</v>
      </c>
      <c r="G31" s="54" t="s">
        <v>0</v>
      </c>
      <c r="H31" s="48">
        <f>R11</f>
        <v>0</v>
      </c>
      <c r="I31" s="46">
        <f>T16</f>
        <v>0</v>
      </c>
      <c r="J31" s="54" t="s">
        <v>0</v>
      </c>
      <c r="K31" s="48">
        <f>R16</f>
        <v>0</v>
      </c>
      <c r="L31" s="46">
        <f>T21</f>
        <v>0</v>
      </c>
      <c r="M31" s="54" t="s">
        <v>0</v>
      </c>
      <c r="N31" s="48">
        <f>R21</f>
        <v>0</v>
      </c>
      <c r="O31" s="46">
        <f>T26</f>
        <v>0</v>
      </c>
      <c r="P31" s="54" t="s">
        <v>0</v>
      </c>
      <c r="Q31" s="48">
        <f>R26</f>
        <v>0</v>
      </c>
      <c r="R31" s="89"/>
      <c r="S31" s="90"/>
      <c r="T31" s="91"/>
      <c r="U31" s="77"/>
      <c r="V31" s="81"/>
      <c r="W31" s="79"/>
      <c r="X31" s="76"/>
      <c r="Y31" s="70"/>
      <c r="Z31" s="70"/>
    </row>
    <row r="32" spans="2:45" ht="15.75" thickBot="1">
      <c r="B32" s="107"/>
      <c r="C32" s="46">
        <f>T7</f>
        <v>0</v>
      </c>
      <c r="D32" s="54" t="s">
        <v>0</v>
      </c>
      <c r="E32" s="48">
        <f>R7</f>
        <v>0</v>
      </c>
      <c r="F32" s="46">
        <f>T12</f>
        <v>0</v>
      </c>
      <c r="G32" s="54" t="s">
        <v>0</v>
      </c>
      <c r="H32" s="48">
        <f>R12</f>
        <v>0</v>
      </c>
      <c r="I32" s="46">
        <f>T17</f>
        <v>0</v>
      </c>
      <c r="J32" s="54" t="s">
        <v>0</v>
      </c>
      <c r="K32" s="48">
        <f>R17</f>
        <v>0</v>
      </c>
      <c r="L32" s="46">
        <f>T22</f>
        <v>0</v>
      </c>
      <c r="M32" s="54" t="s">
        <v>0</v>
      </c>
      <c r="N32" s="48">
        <f>R22</f>
        <v>0</v>
      </c>
      <c r="O32" s="46">
        <f>T27</f>
        <v>0</v>
      </c>
      <c r="P32" s="54" t="s">
        <v>0</v>
      </c>
      <c r="Q32" s="48">
        <f>R27</f>
        <v>0</v>
      </c>
      <c r="R32" s="89"/>
      <c r="S32" s="90"/>
      <c r="T32" s="91"/>
      <c r="U32" s="77">
        <f>O33+L33+I33+F33+C33</f>
        <v>0</v>
      </c>
      <c r="V32" s="81" t="s">
        <v>0</v>
      </c>
      <c r="W32" s="79">
        <f>Q33+N33+K33+H33+E33</f>
        <v>0</v>
      </c>
      <c r="X32" s="76"/>
      <c r="Y32" s="70"/>
      <c r="Z32" s="70"/>
    </row>
    <row r="33" spans="2:26" ht="15.75" thickBot="1">
      <c r="B33" s="75"/>
      <c r="C33" s="50">
        <f>SUM(C30:C32)</f>
        <v>0</v>
      </c>
      <c r="D33" s="51" t="s">
        <v>0</v>
      </c>
      <c r="E33" s="52">
        <f>SUM(E30:E32)</f>
        <v>0</v>
      </c>
      <c r="F33" s="50">
        <f>SUM(F30:F32)</f>
        <v>0</v>
      </c>
      <c r="G33" s="51" t="s">
        <v>0</v>
      </c>
      <c r="H33" s="52">
        <f>SUM(H30:H32)</f>
        <v>0</v>
      </c>
      <c r="I33" s="50">
        <f>SUM(I30:I32)</f>
        <v>0</v>
      </c>
      <c r="J33" s="51" t="s">
        <v>0</v>
      </c>
      <c r="K33" s="52">
        <f>SUM(K30:K32)</f>
        <v>0</v>
      </c>
      <c r="L33" s="50">
        <f>SUM(L30:L32)</f>
        <v>0</v>
      </c>
      <c r="M33" s="51" t="s">
        <v>0</v>
      </c>
      <c r="N33" s="52">
        <f>SUM(N30:N32)</f>
        <v>0</v>
      </c>
      <c r="O33" s="50">
        <f>SUM(O30:O32)</f>
        <v>0</v>
      </c>
      <c r="P33" s="51" t="s">
        <v>0</v>
      </c>
      <c r="Q33" s="52">
        <f>SUM(Q30:Q32)</f>
        <v>0</v>
      </c>
      <c r="R33" s="92"/>
      <c r="S33" s="93"/>
      <c r="T33" s="94"/>
      <c r="U33" s="78"/>
      <c r="V33" s="82"/>
      <c r="W33" s="80"/>
      <c r="X33" s="76"/>
      <c r="Y33" s="70"/>
      <c r="Z33" s="70"/>
    </row>
  </sheetData>
  <mergeCells count="84">
    <mergeCell ref="R29:T33"/>
    <mergeCell ref="R2:T3"/>
    <mergeCell ref="B4:B8"/>
    <mergeCell ref="C4:E8"/>
    <mergeCell ref="B9:B13"/>
    <mergeCell ref="F9:H13"/>
    <mergeCell ref="B14:B18"/>
    <mergeCell ref="I14:K18"/>
    <mergeCell ref="B2:B3"/>
    <mergeCell ref="C2:E3"/>
    <mergeCell ref="F2:H3"/>
    <mergeCell ref="I2:K3"/>
    <mergeCell ref="L2:N3"/>
    <mergeCell ref="O2:Q3"/>
    <mergeCell ref="B19:B23"/>
    <mergeCell ref="L19:N23"/>
    <mergeCell ref="B24:B28"/>
    <mergeCell ref="O24:Q28"/>
    <mergeCell ref="B29:B33"/>
    <mergeCell ref="U2:W2"/>
    <mergeCell ref="X2:X3"/>
    <mergeCell ref="U9:U11"/>
    <mergeCell ref="V9:V11"/>
    <mergeCell ref="W9:W11"/>
    <mergeCell ref="X9:X13"/>
    <mergeCell ref="U14:U16"/>
    <mergeCell ref="V14:V16"/>
    <mergeCell ref="W14:W16"/>
    <mergeCell ref="X14:X18"/>
    <mergeCell ref="X19:X23"/>
    <mergeCell ref="U27:U28"/>
    <mergeCell ref="V27:V28"/>
    <mergeCell ref="Y2:Y3"/>
    <mergeCell ref="Z2:Z3"/>
    <mergeCell ref="U3:W3"/>
    <mergeCell ref="Z4:Z8"/>
    <mergeCell ref="U7:U8"/>
    <mergeCell ref="V7:V8"/>
    <mergeCell ref="W7:W8"/>
    <mergeCell ref="U4:U6"/>
    <mergeCell ref="V4:V6"/>
    <mergeCell ref="W4:W6"/>
    <mergeCell ref="X4:X8"/>
    <mergeCell ref="Y4:Y8"/>
    <mergeCell ref="U17:U18"/>
    <mergeCell ref="V17:V18"/>
    <mergeCell ref="W17:W18"/>
    <mergeCell ref="Y9:Y13"/>
    <mergeCell ref="Z9:Z13"/>
    <mergeCell ref="U12:U13"/>
    <mergeCell ref="V12:V13"/>
    <mergeCell ref="W12:W13"/>
    <mergeCell ref="U19:U21"/>
    <mergeCell ref="V19:V21"/>
    <mergeCell ref="W19:W21"/>
    <mergeCell ref="AQ2:AS2"/>
    <mergeCell ref="AB2:AD2"/>
    <mergeCell ref="AE2:AG2"/>
    <mergeCell ref="AH2:AJ2"/>
    <mergeCell ref="AK2:AM2"/>
    <mergeCell ref="AN2:AP2"/>
    <mergeCell ref="Y19:Y23"/>
    <mergeCell ref="Z19:Z23"/>
    <mergeCell ref="U22:U23"/>
    <mergeCell ref="V22:V23"/>
    <mergeCell ref="W22:W23"/>
    <mergeCell ref="Y14:Y18"/>
    <mergeCell ref="Z14:Z18"/>
    <mergeCell ref="Z29:Z33"/>
    <mergeCell ref="U32:U33"/>
    <mergeCell ref="V32:V33"/>
    <mergeCell ref="W32:W33"/>
    <mergeCell ref="U24:U26"/>
    <mergeCell ref="V24:V26"/>
    <mergeCell ref="W24:W26"/>
    <mergeCell ref="X24:X28"/>
    <mergeCell ref="Y24:Y28"/>
    <mergeCell ref="Z24:Z28"/>
    <mergeCell ref="U29:U31"/>
    <mergeCell ref="V29:V31"/>
    <mergeCell ref="W29:W31"/>
    <mergeCell ref="X29:X33"/>
    <mergeCell ref="Y29:Y33"/>
    <mergeCell ref="W27:W28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28"/>
  <sheetViews>
    <sheetView workbookViewId="0">
      <selection activeCell="B2" sqref="B2:W28"/>
    </sheetView>
  </sheetViews>
  <sheetFormatPr defaultRowHeight="15"/>
  <cols>
    <col min="1" max="1" width="1.7109375" customWidth="1"/>
    <col min="2" max="2" width="14.7109375" customWidth="1"/>
    <col min="3" max="3" width="3.85546875" customWidth="1"/>
    <col min="4" max="4" width="1.7109375" customWidth="1"/>
    <col min="5" max="6" width="3.85546875" customWidth="1"/>
    <col min="7" max="7" width="1.7109375" customWidth="1"/>
    <col min="8" max="9" width="3.85546875" customWidth="1"/>
    <col min="10" max="10" width="1.7109375" customWidth="1"/>
    <col min="11" max="12" width="3.85546875" customWidth="1"/>
    <col min="13" max="13" width="1.7109375" customWidth="1"/>
    <col min="14" max="15" width="3.85546875" customWidth="1"/>
    <col min="16" max="16" width="1.7109375" customWidth="1"/>
    <col min="17" max="18" width="3.85546875" customWidth="1"/>
    <col min="19" max="19" width="1.7109375" customWidth="1"/>
    <col min="20" max="20" width="3.85546875" customWidth="1"/>
    <col min="24" max="24" width="1.7109375" customWidth="1"/>
    <col min="25" max="25" width="18.28515625" customWidth="1"/>
    <col min="26" max="26" width="1.7109375" customWidth="1"/>
    <col min="27" max="27" width="18.28515625" customWidth="1"/>
    <col min="28" max="28" width="3.85546875" customWidth="1"/>
    <col min="29" max="29" width="1.7109375" customWidth="1"/>
    <col min="30" max="31" width="3.85546875" customWidth="1"/>
    <col min="32" max="32" width="1.7109375" customWidth="1"/>
    <col min="33" max="34" width="3.85546875" customWidth="1"/>
    <col min="35" max="35" width="1.7109375" customWidth="1"/>
    <col min="36" max="37" width="3.85546875" customWidth="1"/>
    <col min="38" max="38" width="1.7109375" customWidth="1"/>
    <col min="39" max="40" width="3.85546875" customWidth="1"/>
    <col min="41" max="41" width="1.7109375" customWidth="1"/>
    <col min="42" max="42" width="3.85546875" customWidth="1"/>
  </cols>
  <sheetData>
    <row r="1" spans="2:42" ht="15.75" thickBot="1"/>
    <row r="2" spans="2:42" ht="15.75" thickBot="1">
      <c r="B2" s="74"/>
      <c r="C2" s="109">
        <f>B4</f>
        <v>1</v>
      </c>
      <c r="D2" s="85"/>
      <c r="E2" s="85"/>
      <c r="F2" s="85">
        <f>B9</f>
        <v>2</v>
      </c>
      <c r="G2" s="85"/>
      <c r="H2" s="85"/>
      <c r="I2" s="85">
        <f>B14</f>
        <v>3</v>
      </c>
      <c r="J2" s="85"/>
      <c r="K2" s="85"/>
      <c r="L2" s="85">
        <f>B19</f>
        <v>4</v>
      </c>
      <c r="M2" s="85"/>
      <c r="N2" s="85"/>
      <c r="O2" s="85">
        <f>B24</f>
        <v>5</v>
      </c>
      <c r="P2" s="85"/>
      <c r="Q2" s="85"/>
      <c r="R2" s="83" t="s">
        <v>1</v>
      </c>
      <c r="S2" s="85"/>
      <c r="T2" s="84"/>
      <c r="U2" s="74" t="s">
        <v>3</v>
      </c>
      <c r="V2" s="70" t="s">
        <v>4</v>
      </c>
      <c r="W2" s="70" t="s">
        <v>5</v>
      </c>
      <c r="Y2" s="71" t="s">
        <v>7</v>
      </c>
      <c r="Z2" s="72"/>
      <c r="AA2" s="111"/>
      <c r="AB2" s="66" t="s">
        <v>1</v>
      </c>
      <c r="AC2" s="67"/>
      <c r="AD2" s="68"/>
      <c r="AE2" s="66" t="s">
        <v>8</v>
      </c>
      <c r="AF2" s="67"/>
      <c r="AG2" s="68"/>
      <c r="AH2" s="66" t="s">
        <v>9</v>
      </c>
      <c r="AI2" s="67"/>
      <c r="AJ2" s="68"/>
      <c r="AK2" s="66" t="s">
        <v>10</v>
      </c>
      <c r="AL2" s="67"/>
      <c r="AM2" s="68"/>
      <c r="AN2" s="69" t="s">
        <v>2</v>
      </c>
      <c r="AO2" s="67"/>
      <c r="AP2" s="68"/>
    </row>
    <row r="3" spans="2:42" ht="15.75" thickBot="1">
      <c r="B3" s="75"/>
      <c r="C3" s="110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04" t="s">
        <v>2</v>
      </c>
      <c r="S3" s="105"/>
      <c r="T3" s="106"/>
      <c r="U3" s="75"/>
      <c r="V3" s="70"/>
      <c r="W3" s="70"/>
      <c r="Y3" s="26">
        <f>B9</f>
        <v>2</v>
      </c>
      <c r="Z3" s="17" t="s">
        <v>6</v>
      </c>
      <c r="AA3" s="40">
        <f>B24</f>
        <v>5</v>
      </c>
      <c r="AB3" s="24"/>
      <c r="AC3" s="3" t="s">
        <v>0</v>
      </c>
      <c r="AD3" s="4"/>
      <c r="AE3" s="24"/>
      <c r="AF3" s="3" t="s">
        <v>0</v>
      </c>
      <c r="AG3" s="4"/>
      <c r="AH3" s="24"/>
      <c r="AI3" s="3" t="s">
        <v>0</v>
      </c>
      <c r="AJ3" s="4"/>
      <c r="AK3" s="24"/>
      <c r="AL3" s="3" t="s">
        <v>0</v>
      </c>
      <c r="AM3" s="4"/>
      <c r="AN3" s="25">
        <f>AE3+AH3+AK3</f>
        <v>0</v>
      </c>
      <c r="AO3" s="3" t="s">
        <v>0</v>
      </c>
      <c r="AP3" s="4">
        <f>AG3+AJ3+AM3</f>
        <v>0</v>
      </c>
    </row>
    <row r="4" spans="2:42" ht="15.75" thickBot="1">
      <c r="B4" s="74">
        <v>1</v>
      </c>
      <c r="C4" s="86"/>
      <c r="D4" s="87"/>
      <c r="E4" s="88"/>
      <c r="F4" s="43">
        <f>AB5</f>
        <v>0</v>
      </c>
      <c r="G4" s="44" t="s">
        <v>0</v>
      </c>
      <c r="H4" s="45">
        <f>AD5</f>
        <v>0</v>
      </c>
      <c r="I4" s="43">
        <f>AD8</f>
        <v>0</v>
      </c>
      <c r="J4" s="44" t="s">
        <v>0</v>
      </c>
      <c r="K4" s="45">
        <f>AB8</f>
        <v>0</v>
      </c>
      <c r="L4" s="43">
        <f>AB10</f>
        <v>0</v>
      </c>
      <c r="M4" s="53" t="s">
        <v>0</v>
      </c>
      <c r="N4" s="45">
        <f>AD10</f>
        <v>0</v>
      </c>
      <c r="O4" s="43">
        <f>AD11</f>
        <v>0</v>
      </c>
      <c r="P4" s="53" t="s">
        <v>0</v>
      </c>
      <c r="Q4" s="45">
        <f>AB11</f>
        <v>0</v>
      </c>
      <c r="R4" s="83">
        <f>F4+I4+L4+O4</f>
        <v>0</v>
      </c>
      <c r="S4" s="85" t="s">
        <v>0</v>
      </c>
      <c r="T4" s="84">
        <f>H4+K4+N4+Q4</f>
        <v>0</v>
      </c>
      <c r="U4" s="76">
        <f>R4</f>
        <v>0</v>
      </c>
      <c r="V4" s="70" t="e">
        <f>R7/T7</f>
        <v>#DIV/0!</v>
      </c>
      <c r="W4" s="70"/>
      <c r="Y4" s="28">
        <f>B14</f>
        <v>3</v>
      </c>
      <c r="Z4" s="13" t="s">
        <v>6</v>
      </c>
      <c r="AA4" s="41">
        <f>B19</f>
        <v>4</v>
      </c>
      <c r="AB4" s="30"/>
      <c r="AC4" s="32" t="s">
        <v>0</v>
      </c>
      <c r="AD4" s="31"/>
      <c r="AE4" s="30"/>
      <c r="AF4" s="32" t="s">
        <v>0</v>
      </c>
      <c r="AG4" s="31"/>
      <c r="AH4" s="30"/>
      <c r="AI4" s="32" t="s">
        <v>0</v>
      </c>
      <c r="AJ4" s="31"/>
      <c r="AK4" s="30"/>
      <c r="AL4" s="32" t="s">
        <v>0</v>
      </c>
      <c r="AM4" s="31"/>
      <c r="AN4" s="25">
        <f t="shared" ref="AN4:AN12" si="0">AE4+AH4+AK4</f>
        <v>0</v>
      </c>
      <c r="AO4" s="32" t="s">
        <v>0</v>
      </c>
      <c r="AP4" s="4">
        <f t="shared" ref="AP4:AP12" si="1">AG4+AJ4+AM4</f>
        <v>0</v>
      </c>
    </row>
    <row r="5" spans="2:42" ht="15.75" thickBot="1">
      <c r="B5" s="107"/>
      <c r="C5" s="89"/>
      <c r="D5" s="90"/>
      <c r="E5" s="91"/>
      <c r="F5" s="46">
        <f>AE5</f>
        <v>0</v>
      </c>
      <c r="G5" s="47" t="s">
        <v>0</v>
      </c>
      <c r="H5" s="48">
        <f>AG5</f>
        <v>0</v>
      </c>
      <c r="I5" s="46">
        <f>AG8</f>
        <v>0</v>
      </c>
      <c r="J5" s="49" t="s">
        <v>0</v>
      </c>
      <c r="K5" s="48">
        <f>AE8</f>
        <v>0</v>
      </c>
      <c r="L5" s="46">
        <f>AE10</f>
        <v>0</v>
      </c>
      <c r="M5" s="54" t="s">
        <v>0</v>
      </c>
      <c r="N5" s="48">
        <f>AG10</f>
        <v>0</v>
      </c>
      <c r="O5" s="46">
        <f>AG11</f>
        <v>0</v>
      </c>
      <c r="P5" s="54" t="s">
        <v>0</v>
      </c>
      <c r="Q5" s="48">
        <f>AE11</f>
        <v>0</v>
      </c>
      <c r="R5" s="77"/>
      <c r="S5" s="81"/>
      <c r="T5" s="79"/>
      <c r="U5" s="76"/>
      <c r="V5" s="70"/>
      <c r="W5" s="70"/>
      <c r="Y5" s="28">
        <f>B4</f>
        <v>1</v>
      </c>
      <c r="Z5" s="13" t="s">
        <v>6</v>
      </c>
      <c r="AA5" s="41">
        <f>B9</f>
        <v>2</v>
      </c>
      <c r="AB5" s="30"/>
      <c r="AC5" s="32" t="s">
        <v>0</v>
      </c>
      <c r="AD5" s="31"/>
      <c r="AE5" s="30"/>
      <c r="AF5" s="32" t="s">
        <v>0</v>
      </c>
      <c r="AG5" s="31"/>
      <c r="AH5" s="30"/>
      <c r="AI5" s="32" t="s">
        <v>0</v>
      </c>
      <c r="AJ5" s="31"/>
      <c r="AK5" s="30"/>
      <c r="AL5" s="32" t="s">
        <v>0</v>
      </c>
      <c r="AM5" s="31"/>
      <c r="AN5" s="25">
        <f t="shared" si="0"/>
        <v>0</v>
      </c>
      <c r="AO5" s="32" t="s">
        <v>0</v>
      </c>
      <c r="AP5" s="4">
        <f t="shared" si="1"/>
        <v>0</v>
      </c>
    </row>
    <row r="6" spans="2:42" ht="15.75" thickBot="1">
      <c r="B6" s="107"/>
      <c r="C6" s="89"/>
      <c r="D6" s="90"/>
      <c r="E6" s="91"/>
      <c r="F6" s="46">
        <f>AH5</f>
        <v>0</v>
      </c>
      <c r="G6" s="47" t="s">
        <v>0</v>
      </c>
      <c r="H6" s="48">
        <f>AJ5</f>
        <v>0</v>
      </c>
      <c r="I6" s="46">
        <f>AJ8</f>
        <v>0</v>
      </c>
      <c r="J6" s="49" t="s">
        <v>0</v>
      </c>
      <c r="K6" s="48">
        <f>AH8</f>
        <v>0</v>
      </c>
      <c r="L6" s="46">
        <f>AH10</f>
        <v>0</v>
      </c>
      <c r="M6" s="54" t="s">
        <v>0</v>
      </c>
      <c r="N6" s="48">
        <f>AJ10</f>
        <v>0</v>
      </c>
      <c r="O6" s="46">
        <f>AJ11</f>
        <v>0</v>
      </c>
      <c r="P6" s="54" t="s">
        <v>0</v>
      </c>
      <c r="Q6" s="48">
        <f>AH11</f>
        <v>0</v>
      </c>
      <c r="R6" s="77"/>
      <c r="S6" s="81"/>
      <c r="T6" s="79"/>
      <c r="U6" s="76"/>
      <c r="V6" s="70"/>
      <c r="W6" s="70"/>
      <c r="Y6" s="28">
        <f>B24</f>
        <v>5</v>
      </c>
      <c r="Z6" s="13" t="s">
        <v>6</v>
      </c>
      <c r="AA6" s="41">
        <f>B14</f>
        <v>3</v>
      </c>
      <c r="AB6" s="30"/>
      <c r="AC6" s="32" t="s">
        <v>0</v>
      </c>
      <c r="AD6" s="31"/>
      <c r="AE6" s="30"/>
      <c r="AF6" s="32" t="s">
        <v>0</v>
      </c>
      <c r="AG6" s="31"/>
      <c r="AH6" s="30"/>
      <c r="AI6" s="32" t="s">
        <v>0</v>
      </c>
      <c r="AJ6" s="31"/>
      <c r="AK6" s="30"/>
      <c r="AL6" s="32" t="s">
        <v>0</v>
      </c>
      <c r="AM6" s="31"/>
      <c r="AN6" s="25">
        <f t="shared" si="0"/>
        <v>0</v>
      </c>
      <c r="AO6" s="32" t="s">
        <v>0</v>
      </c>
      <c r="AP6" s="4">
        <f t="shared" si="1"/>
        <v>0</v>
      </c>
    </row>
    <row r="7" spans="2:42" ht="15.75" thickBot="1">
      <c r="B7" s="107"/>
      <c r="C7" s="89"/>
      <c r="D7" s="90"/>
      <c r="E7" s="91"/>
      <c r="F7" s="46">
        <f>AK5</f>
        <v>0</v>
      </c>
      <c r="G7" s="47" t="s">
        <v>0</v>
      </c>
      <c r="H7" s="48">
        <f>AM5</f>
        <v>0</v>
      </c>
      <c r="I7" s="46">
        <f>AM8</f>
        <v>0</v>
      </c>
      <c r="J7" s="49" t="s">
        <v>0</v>
      </c>
      <c r="K7" s="48">
        <f>AK8</f>
        <v>0</v>
      </c>
      <c r="L7" s="46">
        <f>AK10</f>
        <v>0</v>
      </c>
      <c r="M7" s="54" t="s">
        <v>0</v>
      </c>
      <c r="N7" s="48">
        <f>AM10</f>
        <v>0</v>
      </c>
      <c r="O7" s="46">
        <f>AM11</f>
        <v>0</v>
      </c>
      <c r="P7" s="54" t="s">
        <v>0</v>
      </c>
      <c r="Q7" s="48">
        <f>AK11</f>
        <v>0</v>
      </c>
      <c r="R7" s="77">
        <f>F8+I8+L8+O8</f>
        <v>0</v>
      </c>
      <c r="S7" s="81" t="s">
        <v>0</v>
      </c>
      <c r="T7" s="79">
        <f>H8+K8+N8+Q8</f>
        <v>0</v>
      </c>
      <c r="U7" s="76"/>
      <c r="V7" s="70"/>
      <c r="W7" s="70"/>
      <c r="Y7" s="28">
        <f>B19</f>
        <v>4</v>
      </c>
      <c r="Z7" s="13" t="s">
        <v>6</v>
      </c>
      <c r="AA7" s="41">
        <f>B24</f>
        <v>5</v>
      </c>
      <c r="AB7" s="30"/>
      <c r="AC7" s="32" t="s">
        <v>0</v>
      </c>
      <c r="AD7" s="31"/>
      <c r="AE7" s="30"/>
      <c r="AF7" s="32" t="s">
        <v>0</v>
      </c>
      <c r="AG7" s="31"/>
      <c r="AH7" s="30"/>
      <c r="AI7" s="32" t="s">
        <v>0</v>
      </c>
      <c r="AJ7" s="31"/>
      <c r="AK7" s="30"/>
      <c r="AL7" s="32" t="s">
        <v>0</v>
      </c>
      <c r="AM7" s="31"/>
      <c r="AN7" s="25">
        <f t="shared" si="0"/>
        <v>0</v>
      </c>
      <c r="AO7" s="32" t="s">
        <v>0</v>
      </c>
      <c r="AP7" s="4">
        <f t="shared" si="1"/>
        <v>0</v>
      </c>
    </row>
    <row r="8" spans="2:42" ht="15.75" thickBot="1">
      <c r="B8" s="75"/>
      <c r="C8" s="92"/>
      <c r="D8" s="93"/>
      <c r="E8" s="94"/>
      <c r="F8" s="50">
        <f>SUM(F5:F7)</f>
        <v>0</v>
      </c>
      <c r="G8" s="51" t="s">
        <v>0</v>
      </c>
      <c r="H8" s="52">
        <f>SUM(H5:H7)</f>
        <v>0</v>
      </c>
      <c r="I8" s="50">
        <f>SUM(I5:I7)</f>
        <v>0</v>
      </c>
      <c r="J8" s="51" t="s">
        <v>0</v>
      </c>
      <c r="K8" s="52">
        <f>SUM(K5:K7)</f>
        <v>0</v>
      </c>
      <c r="L8" s="50">
        <f>SUM(L5:L7)</f>
        <v>0</v>
      </c>
      <c r="M8" s="51" t="s">
        <v>0</v>
      </c>
      <c r="N8" s="52">
        <f>SUM(N5:N7)</f>
        <v>0</v>
      </c>
      <c r="O8" s="50">
        <f>AS23</f>
        <v>0</v>
      </c>
      <c r="P8" s="51" t="s">
        <v>0</v>
      </c>
      <c r="Q8" s="52">
        <f>SUM(Q5:Q7)</f>
        <v>0</v>
      </c>
      <c r="R8" s="78"/>
      <c r="S8" s="82"/>
      <c r="T8" s="80"/>
      <c r="U8" s="76"/>
      <c r="V8" s="70"/>
      <c r="W8" s="70"/>
      <c r="Y8" s="28">
        <f>B14</f>
        <v>3</v>
      </c>
      <c r="Z8" s="13" t="s">
        <v>6</v>
      </c>
      <c r="AA8" s="41">
        <f>B4</f>
        <v>1</v>
      </c>
      <c r="AB8" s="30"/>
      <c r="AC8" s="32" t="s">
        <v>0</v>
      </c>
      <c r="AD8" s="31"/>
      <c r="AE8" s="30"/>
      <c r="AF8" s="32" t="s">
        <v>0</v>
      </c>
      <c r="AG8" s="31"/>
      <c r="AH8" s="30"/>
      <c r="AI8" s="32" t="s">
        <v>0</v>
      </c>
      <c r="AJ8" s="31"/>
      <c r="AK8" s="30"/>
      <c r="AL8" s="32" t="s">
        <v>0</v>
      </c>
      <c r="AM8" s="31"/>
      <c r="AN8" s="25">
        <f t="shared" si="0"/>
        <v>0</v>
      </c>
      <c r="AO8" s="32" t="s">
        <v>0</v>
      </c>
      <c r="AP8" s="4">
        <f t="shared" si="1"/>
        <v>0</v>
      </c>
    </row>
    <row r="9" spans="2:42" ht="15.75" thickBot="1">
      <c r="B9" s="74">
        <v>2</v>
      </c>
      <c r="C9" s="43">
        <f>H4</f>
        <v>0</v>
      </c>
      <c r="D9" s="53" t="s">
        <v>0</v>
      </c>
      <c r="E9" s="45">
        <f>F4</f>
        <v>0</v>
      </c>
      <c r="F9" s="86"/>
      <c r="G9" s="87"/>
      <c r="H9" s="88"/>
      <c r="I9" s="43">
        <f>AB9</f>
        <v>0</v>
      </c>
      <c r="J9" s="44" t="s">
        <v>0</v>
      </c>
      <c r="K9" s="45">
        <f>AD9</f>
        <v>0</v>
      </c>
      <c r="L9" s="43">
        <f>AD12</f>
        <v>0</v>
      </c>
      <c r="M9" s="53" t="s">
        <v>0</v>
      </c>
      <c r="N9" s="45">
        <f>AB12</f>
        <v>0</v>
      </c>
      <c r="O9" s="43">
        <f>AB3</f>
        <v>0</v>
      </c>
      <c r="P9" s="53" t="s">
        <v>0</v>
      </c>
      <c r="Q9" s="45">
        <f>AD3</f>
        <v>0</v>
      </c>
      <c r="R9" s="83">
        <f>O9+L9+I9+C9</f>
        <v>0</v>
      </c>
      <c r="S9" s="85" t="s">
        <v>0</v>
      </c>
      <c r="T9" s="84">
        <f>Q9+N9+K9+E9</f>
        <v>0</v>
      </c>
      <c r="U9" s="76">
        <f>R9</f>
        <v>0</v>
      </c>
      <c r="V9" s="70" t="e">
        <f>R12/T12</f>
        <v>#DIV/0!</v>
      </c>
      <c r="W9" s="70"/>
      <c r="Y9" s="28">
        <f>B9</f>
        <v>2</v>
      </c>
      <c r="Z9" s="13" t="s">
        <v>6</v>
      </c>
      <c r="AA9" s="41">
        <f>B14</f>
        <v>3</v>
      </c>
      <c r="AB9" s="30"/>
      <c r="AC9" s="32" t="s">
        <v>0</v>
      </c>
      <c r="AD9" s="31"/>
      <c r="AE9" s="30"/>
      <c r="AF9" s="32" t="s">
        <v>0</v>
      </c>
      <c r="AG9" s="31"/>
      <c r="AH9" s="30"/>
      <c r="AI9" s="32" t="s">
        <v>0</v>
      </c>
      <c r="AJ9" s="31"/>
      <c r="AK9" s="30"/>
      <c r="AL9" s="32" t="s">
        <v>0</v>
      </c>
      <c r="AM9" s="31"/>
      <c r="AN9" s="25">
        <f>AE9+AH9+AK9</f>
        <v>0</v>
      </c>
      <c r="AO9" s="32" t="s">
        <v>0</v>
      </c>
      <c r="AP9" s="4">
        <f t="shared" si="1"/>
        <v>0</v>
      </c>
    </row>
    <row r="10" spans="2:42" ht="15.75" thickBot="1">
      <c r="B10" s="107"/>
      <c r="C10" s="46">
        <f>H5</f>
        <v>0</v>
      </c>
      <c r="D10" s="54" t="s">
        <v>0</v>
      </c>
      <c r="E10" s="48">
        <f>F5</f>
        <v>0</v>
      </c>
      <c r="F10" s="89"/>
      <c r="G10" s="90"/>
      <c r="H10" s="91"/>
      <c r="I10" s="46">
        <f>AE9</f>
        <v>0</v>
      </c>
      <c r="J10" s="49" t="s">
        <v>0</v>
      </c>
      <c r="K10" s="48">
        <f>AG9</f>
        <v>0</v>
      </c>
      <c r="L10" s="46">
        <f>AG12</f>
        <v>0</v>
      </c>
      <c r="M10" s="54" t="s">
        <v>0</v>
      </c>
      <c r="N10" s="48">
        <f>AE12</f>
        <v>0</v>
      </c>
      <c r="O10" s="46">
        <f>AE3</f>
        <v>0</v>
      </c>
      <c r="P10" s="54" t="s">
        <v>0</v>
      </c>
      <c r="Q10" s="48">
        <f>AG3</f>
        <v>0</v>
      </c>
      <c r="R10" s="77"/>
      <c r="S10" s="81"/>
      <c r="T10" s="79"/>
      <c r="U10" s="76"/>
      <c r="V10" s="70"/>
      <c r="W10" s="70"/>
      <c r="Y10" s="28">
        <f>B4</f>
        <v>1</v>
      </c>
      <c r="Z10" s="13" t="s">
        <v>6</v>
      </c>
      <c r="AA10" s="41">
        <f>B19</f>
        <v>4</v>
      </c>
      <c r="AB10" s="30"/>
      <c r="AC10" s="32" t="s">
        <v>0</v>
      </c>
      <c r="AD10" s="31"/>
      <c r="AE10" s="30"/>
      <c r="AF10" s="32" t="s">
        <v>0</v>
      </c>
      <c r="AG10" s="31"/>
      <c r="AH10" s="30"/>
      <c r="AI10" s="32" t="s">
        <v>0</v>
      </c>
      <c r="AJ10" s="31"/>
      <c r="AK10" s="30"/>
      <c r="AL10" s="32" t="s">
        <v>0</v>
      </c>
      <c r="AM10" s="31"/>
      <c r="AN10" s="25">
        <f t="shared" si="0"/>
        <v>0</v>
      </c>
      <c r="AO10" s="32" t="s">
        <v>0</v>
      </c>
      <c r="AP10" s="4">
        <f t="shared" si="1"/>
        <v>0</v>
      </c>
    </row>
    <row r="11" spans="2:42" ht="15.75" thickBot="1">
      <c r="B11" s="107"/>
      <c r="C11" s="46">
        <f>H6</f>
        <v>0</v>
      </c>
      <c r="D11" s="54" t="s">
        <v>0</v>
      </c>
      <c r="E11" s="48">
        <f>F6</f>
        <v>0</v>
      </c>
      <c r="F11" s="89"/>
      <c r="G11" s="90"/>
      <c r="H11" s="91"/>
      <c r="I11" s="46">
        <f>AH9</f>
        <v>0</v>
      </c>
      <c r="J11" s="47" t="s">
        <v>0</v>
      </c>
      <c r="K11" s="48">
        <f>AJ9</f>
        <v>0</v>
      </c>
      <c r="L11" s="46">
        <f>AJ12</f>
        <v>0</v>
      </c>
      <c r="M11" s="54" t="s">
        <v>0</v>
      </c>
      <c r="N11" s="48">
        <f>AH12</f>
        <v>0</v>
      </c>
      <c r="O11" s="46">
        <f>AH3</f>
        <v>0</v>
      </c>
      <c r="P11" s="54" t="s">
        <v>0</v>
      </c>
      <c r="Q11" s="48">
        <f>AJ3</f>
        <v>0</v>
      </c>
      <c r="R11" s="77"/>
      <c r="S11" s="81"/>
      <c r="T11" s="79"/>
      <c r="U11" s="76"/>
      <c r="V11" s="70"/>
      <c r="W11" s="70"/>
      <c r="Y11" s="28">
        <f>B24</f>
        <v>5</v>
      </c>
      <c r="Z11" s="13" t="s">
        <v>6</v>
      </c>
      <c r="AA11" s="41">
        <f>B4</f>
        <v>1</v>
      </c>
      <c r="AB11" s="30"/>
      <c r="AC11" s="32" t="s">
        <v>0</v>
      </c>
      <c r="AD11" s="31"/>
      <c r="AE11" s="30"/>
      <c r="AF11" s="32" t="s">
        <v>0</v>
      </c>
      <c r="AG11" s="31"/>
      <c r="AH11" s="30"/>
      <c r="AI11" s="32" t="s">
        <v>0</v>
      </c>
      <c r="AJ11" s="31"/>
      <c r="AK11" s="30"/>
      <c r="AL11" s="32" t="s">
        <v>0</v>
      </c>
      <c r="AM11" s="31"/>
      <c r="AN11" s="25">
        <f t="shared" si="0"/>
        <v>0</v>
      </c>
      <c r="AO11" s="32" t="s">
        <v>0</v>
      </c>
      <c r="AP11" s="4">
        <f t="shared" si="1"/>
        <v>0</v>
      </c>
    </row>
    <row r="12" spans="2:42" ht="15.75" thickBot="1">
      <c r="B12" s="107"/>
      <c r="C12" s="46">
        <f>H7</f>
        <v>0</v>
      </c>
      <c r="D12" s="54" t="s">
        <v>0</v>
      </c>
      <c r="E12" s="48">
        <f>F7</f>
        <v>0</v>
      </c>
      <c r="F12" s="89"/>
      <c r="G12" s="90"/>
      <c r="H12" s="91"/>
      <c r="I12" s="46">
        <f>AK9</f>
        <v>0</v>
      </c>
      <c r="J12" s="55" t="s">
        <v>0</v>
      </c>
      <c r="K12" s="48">
        <f>AM9</f>
        <v>0</v>
      </c>
      <c r="L12" s="46">
        <f>AM12</f>
        <v>0</v>
      </c>
      <c r="M12" s="54" t="s">
        <v>0</v>
      </c>
      <c r="N12" s="48">
        <f>AK12</f>
        <v>0</v>
      </c>
      <c r="O12" s="46">
        <f>AK3</f>
        <v>0</v>
      </c>
      <c r="P12" s="54" t="s">
        <v>0</v>
      </c>
      <c r="Q12" s="48">
        <f>AM3</f>
        <v>0</v>
      </c>
      <c r="R12" s="77">
        <f>O13+L13+I13+C13</f>
        <v>0</v>
      </c>
      <c r="S12" s="81" t="s">
        <v>0</v>
      </c>
      <c r="T12" s="79">
        <f>Q13+N13++K13+E13</f>
        <v>0</v>
      </c>
      <c r="U12" s="76"/>
      <c r="V12" s="70"/>
      <c r="W12" s="70"/>
      <c r="Y12" s="15">
        <f>B19</f>
        <v>4</v>
      </c>
      <c r="Z12" s="14" t="s">
        <v>6</v>
      </c>
      <c r="AA12" s="42">
        <f>B9</f>
        <v>2</v>
      </c>
      <c r="AB12" s="33"/>
      <c r="AC12" s="35" t="s">
        <v>0</v>
      </c>
      <c r="AD12" s="34"/>
      <c r="AE12" s="33"/>
      <c r="AF12" s="35" t="s">
        <v>0</v>
      </c>
      <c r="AG12" s="34"/>
      <c r="AH12" s="33"/>
      <c r="AI12" s="35" t="s">
        <v>0</v>
      </c>
      <c r="AJ12" s="34"/>
      <c r="AK12" s="33"/>
      <c r="AL12" s="35" t="s">
        <v>0</v>
      </c>
      <c r="AM12" s="34"/>
      <c r="AN12" s="33">
        <f t="shared" si="0"/>
        <v>0</v>
      </c>
      <c r="AO12" s="35" t="s">
        <v>0</v>
      </c>
      <c r="AP12" s="34">
        <f t="shared" si="1"/>
        <v>0</v>
      </c>
    </row>
    <row r="13" spans="2:42" ht="15.75" thickBot="1">
      <c r="B13" s="75"/>
      <c r="C13" s="50">
        <f>SUM(C10:C12)</f>
        <v>0</v>
      </c>
      <c r="D13" s="51" t="s">
        <v>0</v>
      </c>
      <c r="E13" s="52">
        <f>SUM(E10:E12)</f>
        <v>0</v>
      </c>
      <c r="F13" s="92"/>
      <c r="G13" s="93"/>
      <c r="H13" s="94"/>
      <c r="I13" s="50">
        <f>SUM(I10:I12)</f>
        <v>0</v>
      </c>
      <c r="J13" s="56" t="s">
        <v>0</v>
      </c>
      <c r="K13" s="52">
        <f>SUM(K10:K12)</f>
        <v>0</v>
      </c>
      <c r="L13" s="50">
        <f>SUM(L10:L12)</f>
        <v>0</v>
      </c>
      <c r="M13" s="51" t="s">
        <v>0</v>
      </c>
      <c r="N13" s="52">
        <f>AN12</f>
        <v>0</v>
      </c>
      <c r="O13" s="50">
        <f>SUM(O10:O12)</f>
        <v>0</v>
      </c>
      <c r="P13" s="51" t="s">
        <v>0</v>
      </c>
      <c r="Q13" s="52">
        <f>SUM(Q10:Q12)</f>
        <v>0</v>
      </c>
      <c r="R13" s="78"/>
      <c r="S13" s="82"/>
      <c r="T13" s="80"/>
      <c r="U13" s="76"/>
      <c r="V13" s="70"/>
      <c r="W13" s="70"/>
    </row>
    <row r="14" spans="2:42" ht="15.75" thickBot="1">
      <c r="B14" s="74">
        <v>3</v>
      </c>
      <c r="C14" s="43">
        <f>K4</f>
        <v>0</v>
      </c>
      <c r="D14" s="53" t="s">
        <v>0</v>
      </c>
      <c r="E14" s="45">
        <f>I4</f>
        <v>0</v>
      </c>
      <c r="F14" s="43">
        <f>K9</f>
        <v>0</v>
      </c>
      <c r="G14" s="53" t="s">
        <v>0</v>
      </c>
      <c r="H14" s="45">
        <f>I9</f>
        <v>0</v>
      </c>
      <c r="I14" s="86"/>
      <c r="J14" s="87"/>
      <c r="K14" s="88"/>
      <c r="L14" s="43">
        <f>AB4</f>
        <v>0</v>
      </c>
      <c r="M14" s="53" t="s">
        <v>0</v>
      </c>
      <c r="N14" s="45">
        <f>AD4</f>
        <v>0</v>
      </c>
      <c r="O14" s="43">
        <f>AD6</f>
        <v>0</v>
      </c>
      <c r="P14" s="53" t="s">
        <v>0</v>
      </c>
      <c r="Q14" s="45">
        <f>AB6</f>
        <v>0</v>
      </c>
      <c r="R14" s="83">
        <f>O14+L14+F14+C14</f>
        <v>0</v>
      </c>
      <c r="S14" s="85" t="s">
        <v>0</v>
      </c>
      <c r="T14" s="84">
        <f>Q14+N14+H14+E14</f>
        <v>0</v>
      </c>
      <c r="U14" s="76">
        <f>R14</f>
        <v>0</v>
      </c>
      <c r="V14" s="70" t="e">
        <f>R17/T17</f>
        <v>#DIV/0!</v>
      </c>
      <c r="W14" s="70"/>
      <c r="Y14" t="s">
        <v>12</v>
      </c>
      <c r="AA14" s="39">
        <f>COUNT(AA3:AA12)</f>
        <v>10</v>
      </c>
    </row>
    <row r="15" spans="2:42" ht="15.75" thickBot="1">
      <c r="B15" s="107"/>
      <c r="C15" s="46">
        <f>K5</f>
        <v>0</v>
      </c>
      <c r="D15" s="54" t="s">
        <v>0</v>
      </c>
      <c r="E15" s="48">
        <f>I5</f>
        <v>0</v>
      </c>
      <c r="F15" s="46">
        <f>K10</f>
        <v>0</v>
      </c>
      <c r="G15" s="54" t="s">
        <v>0</v>
      </c>
      <c r="H15" s="48">
        <f>I10</f>
        <v>0</v>
      </c>
      <c r="I15" s="89"/>
      <c r="J15" s="90"/>
      <c r="K15" s="91"/>
      <c r="L15" s="46">
        <f>AE4</f>
        <v>0</v>
      </c>
      <c r="M15" s="54" t="s">
        <v>0</v>
      </c>
      <c r="N15" s="48">
        <f>AG4</f>
        <v>0</v>
      </c>
      <c r="O15" s="46">
        <f>AG6</f>
        <v>0</v>
      </c>
      <c r="P15" s="54" t="s">
        <v>0</v>
      </c>
      <c r="Q15" s="48">
        <f>AE6</f>
        <v>0</v>
      </c>
      <c r="R15" s="77"/>
      <c r="S15" s="81"/>
      <c r="T15" s="79"/>
      <c r="U15" s="76"/>
      <c r="V15" s="70"/>
      <c r="W15" s="70"/>
    </row>
    <row r="16" spans="2:42" ht="15.75" thickBot="1">
      <c r="B16" s="107"/>
      <c r="C16" s="46">
        <f>K6</f>
        <v>0</v>
      </c>
      <c r="D16" s="54" t="s">
        <v>0</v>
      </c>
      <c r="E16" s="48">
        <f>I6</f>
        <v>0</v>
      </c>
      <c r="F16" s="46">
        <f>K11</f>
        <v>0</v>
      </c>
      <c r="G16" s="54" t="s">
        <v>0</v>
      </c>
      <c r="H16" s="48">
        <f>I11</f>
        <v>0</v>
      </c>
      <c r="I16" s="89"/>
      <c r="J16" s="90"/>
      <c r="K16" s="91"/>
      <c r="L16" s="46">
        <f>AH4</f>
        <v>0</v>
      </c>
      <c r="M16" s="54" t="s">
        <v>0</v>
      </c>
      <c r="N16" s="48">
        <f>AJ4</f>
        <v>0</v>
      </c>
      <c r="O16" s="46">
        <f>AJ6</f>
        <v>0</v>
      </c>
      <c r="P16" s="54" t="s">
        <v>0</v>
      </c>
      <c r="Q16" s="48">
        <f>AH6</f>
        <v>0</v>
      </c>
      <c r="R16" s="77"/>
      <c r="S16" s="81"/>
      <c r="T16" s="79"/>
      <c r="U16" s="76"/>
      <c r="V16" s="70"/>
      <c r="W16" s="70"/>
    </row>
    <row r="17" spans="2:23" ht="15.75" thickBot="1">
      <c r="B17" s="107"/>
      <c r="C17" s="46">
        <f>K7</f>
        <v>0</v>
      </c>
      <c r="D17" s="54" t="s">
        <v>0</v>
      </c>
      <c r="E17" s="48">
        <f>I7</f>
        <v>0</v>
      </c>
      <c r="F17" s="46">
        <f>K12</f>
        <v>0</v>
      </c>
      <c r="G17" s="54" t="s">
        <v>0</v>
      </c>
      <c r="H17" s="48">
        <f>I12</f>
        <v>0</v>
      </c>
      <c r="I17" s="89"/>
      <c r="J17" s="90"/>
      <c r="K17" s="91"/>
      <c r="L17" s="46">
        <f>AK4</f>
        <v>0</v>
      </c>
      <c r="M17" s="54" t="s">
        <v>0</v>
      </c>
      <c r="N17" s="48">
        <f>AM4</f>
        <v>0</v>
      </c>
      <c r="O17" s="46">
        <f>AM6</f>
        <v>0</v>
      </c>
      <c r="P17" s="54" t="s">
        <v>0</v>
      </c>
      <c r="Q17" s="48">
        <f>AK6</f>
        <v>0</v>
      </c>
      <c r="R17" s="77">
        <f>O18+L18+F18+C18</f>
        <v>0</v>
      </c>
      <c r="S17" s="81" t="s">
        <v>0</v>
      </c>
      <c r="T17" s="79">
        <f>Q18+N18+H18+E18</f>
        <v>0</v>
      </c>
      <c r="U17" s="76"/>
      <c r="V17" s="70"/>
      <c r="W17" s="70"/>
    </row>
    <row r="18" spans="2:23" ht="15.75" thickBot="1">
      <c r="B18" s="75"/>
      <c r="C18" s="50">
        <f>SUM(C15:C17)</f>
        <v>0</v>
      </c>
      <c r="D18" s="51" t="s">
        <v>0</v>
      </c>
      <c r="E18" s="52">
        <f>SUM(E15:E17)</f>
        <v>0</v>
      </c>
      <c r="F18" s="50">
        <f>SUM(F15:F17)</f>
        <v>0</v>
      </c>
      <c r="G18" s="51" t="s">
        <v>0</v>
      </c>
      <c r="H18" s="52">
        <f>SUM(H15:H17)</f>
        <v>0</v>
      </c>
      <c r="I18" s="92"/>
      <c r="J18" s="93"/>
      <c r="K18" s="94"/>
      <c r="L18" s="50">
        <f>SUM(L15:L17)</f>
        <v>0</v>
      </c>
      <c r="M18" s="51" t="s">
        <v>0</v>
      </c>
      <c r="N18" s="52">
        <f>SUM(N15:N17)</f>
        <v>0</v>
      </c>
      <c r="O18" s="50">
        <f>SUM(O15:O17)</f>
        <v>0</v>
      </c>
      <c r="P18" s="51" t="s">
        <v>0</v>
      </c>
      <c r="Q18" s="52">
        <f>SUM(Q15:Q17)</f>
        <v>0</v>
      </c>
      <c r="R18" s="78"/>
      <c r="S18" s="82"/>
      <c r="T18" s="80"/>
      <c r="U18" s="76"/>
      <c r="V18" s="70"/>
      <c r="W18" s="70"/>
    </row>
    <row r="19" spans="2:23" ht="15.75" thickBot="1">
      <c r="B19" s="74">
        <v>4</v>
      </c>
      <c r="C19" s="43">
        <f>N4</f>
        <v>0</v>
      </c>
      <c r="D19" s="53" t="s">
        <v>0</v>
      </c>
      <c r="E19" s="45">
        <f>L4</f>
        <v>0</v>
      </c>
      <c r="F19" s="43">
        <f>N9</f>
        <v>0</v>
      </c>
      <c r="G19" s="53" t="s">
        <v>0</v>
      </c>
      <c r="H19" s="45">
        <f>L9</f>
        <v>0</v>
      </c>
      <c r="I19" s="43">
        <f>N14</f>
        <v>0</v>
      </c>
      <c r="J19" s="53" t="s">
        <v>0</v>
      </c>
      <c r="K19" s="45">
        <f>L14</f>
        <v>0</v>
      </c>
      <c r="L19" s="86"/>
      <c r="M19" s="87"/>
      <c r="N19" s="88"/>
      <c r="O19" s="43">
        <f>AB7</f>
        <v>0</v>
      </c>
      <c r="P19" s="53" t="s">
        <v>0</v>
      </c>
      <c r="Q19" s="45">
        <f>AD7</f>
        <v>0</v>
      </c>
      <c r="R19" s="83">
        <f>O19+I19+F19+C19</f>
        <v>0</v>
      </c>
      <c r="S19" s="85" t="s">
        <v>0</v>
      </c>
      <c r="T19" s="84">
        <f>Q19+K19+H19+E19</f>
        <v>0</v>
      </c>
      <c r="U19" s="76">
        <f>R19</f>
        <v>0</v>
      </c>
      <c r="V19" s="70" t="e">
        <f>R22/T22</f>
        <v>#DIV/0!</v>
      </c>
      <c r="W19" s="70"/>
    </row>
    <row r="20" spans="2:23" ht="15.75" thickBot="1">
      <c r="B20" s="107"/>
      <c r="C20" s="46">
        <f>N5</f>
        <v>0</v>
      </c>
      <c r="D20" s="54" t="s">
        <v>0</v>
      </c>
      <c r="E20" s="48">
        <f>L5</f>
        <v>0</v>
      </c>
      <c r="F20" s="46">
        <f>N10</f>
        <v>0</v>
      </c>
      <c r="G20" s="54" t="s">
        <v>0</v>
      </c>
      <c r="H20" s="48">
        <f>L10</f>
        <v>0</v>
      </c>
      <c r="I20" s="46">
        <f>N15</f>
        <v>0</v>
      </c>
      <c r="J20" s="54" t="s">
        <v>0</v>
      </c>
      <c r="K20" s="48">
        <f>L15</f>
        <v>0</v>
      </c>
      <c r="L20" s="89"/>
      <c r="M20" s="90"/>
      <c r="N20" s="91"/>
      <c r="O20" s="46">
        <f>AE7</f>
        <v>0</v>
      </c>
      <c r="P20" s="54" t="s">
        <v>0</v>
      </c>
      <c r="Q20" s="48">
        <f>AG7</f>
        <v>0</v>
      </c>
      <c r="R20" s="77"/>
      <c r="S20" s="81"/>
      <c r="T20" s="79"/>
      <c r="U20" s="76"/>
      <c r="V20" s="70"/>
      <c r="W20" s="70"/>
    </row>
    <row r="21" spans="2:23" ht="15.75" thickBot="1">
      <c r="B21" s="107"/>
      <c r="C21" s="46">
        <f>N6</f>
        <v>0</v>
      </c>
      <c r="D21" s="54" t="s">
        <v>0</v>
      </c>
      <c r="E21" s="48">
        <f>L6</f>
        <v>0</v>
      </c>
      <c r="F21" s="46">
        <f>N11</f>
        <v>0</v>
      </c>
      <c r="G21" s="54" t="s">
        <v>0</v>
      </c>
      <c r="H21" s="48">
        <f>L11</f>
        <v>0</v>
      </c>
      <c r="I21" s="46">
        <f>N16</f>
        <v>0</v>
      </c>
      <c r="J21" s="54" t="s">
        <v>0</v>
      </c>
      <c r="K21" s="48">
        <f>L16</f>
        <v>0</v>
      </c>
      <c r="L21" s="89"/>
      <c r="M21" s="90"/>
      <c r="N21" s="91"/>
      <c r="O21" s="46">
        <f>AH7</f>
        <v>0</v>
      </c>
      <c r="P21" s="54" t="s">
        <v>0</v>
      </c>
      <c r="Q21" s="48">
        <f>AJ7</f>
        <v>0</v>
      </c>
      <c r="R21" s="77"/>
      <c r="S21" s="81"/>
      <c r="T21" s="79"/>
      <c r="U21" s="76"/>
      <c r="V21" s="70"/>
      <c r="W21" s="70"/>
    </row>
    <row r="22" spans="2:23" ht="15.75" thickBot="1">
      <c r="B22" s="107"/>
      <c r="C22" s="46">
        <f>N7</f>
        <v>0</v>
      </c>
      <c r="D22" s="54" t="s">
        <v>0</v>
      </c>
      <c r="E22" s="48">
        <f>L7</f>
        <v>0</v>
      </c>
      <c r="F22" s="46">
        <f>N12</f>
        <v>0</v>
      </c>
      <c r="G22" s="54" t="s">
        <v>0</v>
      </c>
      <c r="H22" s="48">
        <f>L12</f>
        <v>0</v>
      </c>
      <c r="I22" s="46">
        <f>N17</f>
        <v>0</v>
      </c>
      <c r="J22" s="54" t="s">
        <v>0</v>
      </c>
      <c r="K22" s="48">
        <f>L17</f>
        <v>0</v>
      </c>
      <c r="L22" s="89"/>
      <c r="M22" s="90"/>
      <c r="N22" s="91"/>
      <c r="O22" s="46">
        <f>AK7</f>
        <v>0</v>
      </c>
      <c r="P22" s="54" t="s">
        <v>0</v>
      </c>
      <c r="Q22" s="48">
        <f>AM7</f>
        <v>0</v>
      </c>
      <c r="R22" s="77">
        <f>O23+I23+F23+C23</f>
        <v>0</v>
      </c>
      <c r="S22" s="81" t="s">
        <v>0</v>
      </c>
      <c r="T22" s="79">
        <f>Q23+K23+H23+E23</f>
        <v>0</v>
      </c>
      <c r="U22" s="76"/>
      <c r="V22" s="70"/>
      <c r="W22" s="70"/>
    </row>
    <row r="23" spans="2:23" ht="15.75" thickBot="1">
      <c r="B23" s="75"/>
      <c r="C23" s="50">
        <f>SUM(C20:C22)</f>
        <v>0</v>
      </c>
      <c r="D23" s="51" t="s">
        <v>0</v>
      </c>
      <c r="E23" s="52">
        <f>SUM(E20:E22)</f>
        <v>0</v>
      </c>
      <c r="F23" s="50">
        <f>SUM(F20:F22)</f>
        <v>0</v>
      </c>
      <c r="G23" s="51" t="s">
        <v>0</v>
      </c>
      <c r="H23" s="52">
        <f>SUM(H20:H22)</f>
        <v>0</v>
      </c>
      <c r="I23" s="50">
        <f>SUM(I20:I22)</f>
        <v>0</v>
      </c>
      <c r="J23" s="51" t="s">
        <v>0</v>
      </c>
      <c r="K23" s="52">
        <f>SUM(K20:K22)</f>
        <v>0</v>
      </c>
      <c r="L23" s="92"/>
      <c r="M23" s="93"/>
      <c r="N23" s="94"/>
      <c r="O23" s="50">
        <f>SUM(O20:O22)</f>
        <v>0</v>
      </c>
      <c r="P23" s="51" t="s">
        <v>0</v>
      </c>
      <c r="Q23" s="52">
        <f>SUM(Q20:Q22)</f>
        <v>0</v>
      </c>
      <c r="R23" s="78"/>
      <c r="S23" s="82"/>
      <c r="T23" s="80"/>
      <c r="U23" s="76"/>
      <c r="V23" s="70"/>
      <c r="W23" s="70"/>
    </row>
    <row r="24" spans="2:23" ht="15.75" thickBot="1">
      <c r="B24" s="74">
        <v>5</v>
      </c>
      <c r="C24" s="43">
        <f>Q4</f>
        <v>0</v>
      </c>
      <c r="D24" s="53" t="s">
        <v>0</v>
      </c>
      <c r="E24" s="45">
        <f>O4</f>
        <v>0</v>
      </c>
      <c r="F24" s="43">
        <f>Q9</f>
        <v>0</v>
      </c>
      <c r="G24" s="53" t="s">
        <v>0</v>
      </c>
      <c r="H24" s="45">
        <f>O9</f>
        <v>0</v>
      </c>
      <c r="I24" s="43">
        <f>Q14</f>
        <v>0</v>
      </c>
      <c r="J24" s="53" t="s">
        <v>0</v>
      </c>
      <c r="K24" s="45">
        <f>O14</f>
        <v>0</v>
      </c>
      <c r="L24" s="43">
        <f>Q19</f>
        <v>0</v>
      </c>
      <c r="M24" s="53" t="s">
        <v>0</v>
      </c>
      <c r="N24" s="45">
        <f>O19</f>
        <v>0</v>
      </c>
      <c r="O24" s="86"/>
      <c r="P24" s="87"/>
      <c r="Q24" s="88"/>
      <c r="R24" s="83">
        <f>L24+I24+F24+C24</f>
        <v>0</v>
      </c>
      <c r="S24" s="85" t="s">
        <v>0</v>
      </c>
      <c r="T24" s="84">
        <f>N24+K24+H24+E24</f>
        <v>0</v>
      </c>
      <c r="U24" s="76">
        <f>R24</f>
        <v>0</v>
      </c>
      <c r="V24" s="70" t="e">
        <f>R27/T27</f>
        <v>#DIV/0!</v>
      </c>
      <c r="W24" s="70"/>
    </row>
    <row r="25" spans="2:23" ht="15.75" thickBot="1">
      <c r="B25" s="107"/>
      <c r="C25" s="46">
        <f>Q5</f>
        <v>0</v>
      </c>
      <c r="D25" s="54" t="s">
        <v>0</v>
      </c>
      <c r="E25" s="48">
        <f>O5</f>
        <v>0</v>
      </c>
      <c r="F25" s="46">
        <f>Q10</f>
        <v>0</v>
      </c>
      <c r="G25" s="54" t="s">
        <v>0</v>
      </c>
      <c r="H25" s="48">
        <f>O10</f>
        <v>0</v>
      </c>
      <c r="I25" s="46">
        <f>Q15</f>
        <v>0</v>
      </c>
      <c r="J25" s="54" t="s">
        <v>0</v>
      </c>
      <c r="K25" s="48">
        <f>O15</f>
        <v>0</v>
      </c>
      <c r="L25" s="46">
        <f>Q20</f>
        <v>0</v>
      </c>
      <c r="M25" s="54" t="s">
        <v>0</v>
      </c>
      <c r="N25" s="48">
        <f>O20</f>
        <v>0</v>
      </c>
      <c r="O25" s="89"/>
      <c r="P25" s="90"/>
      <c r="Q25" s="91"/>
      <c r="R25" s="77"/>
      <c r="S25" s="81"/>
      <c r="T25" s="79"/>
      <c r="U25" s="76"/>
      <c r="V25" s="70"/>
      <c r="W25" s="70"/>
    </row>
    <row r="26" spans="2:23" ht="15.75" thickBot="1">
      <c r="B26" s="107"/>
      <c r="C26" s="46">
        <f>Q6</f>
        <v>0</v>
      </c>
      <c r="D26" s="54" t="s">
        <v>0</v>
      </c>
      <c r="E26" s="48">
        <f>O6</f>
        <v>0</v>
      </c>
      <c r="F26" s="46">
        <f>Q11</f>
        <v>0</v>
      </c>
      <c r="G26" s="54" t="s">
        <v>0</v>
      </c>
      <c r="H26" s="48">
        <f>O11</f>
        <v>0</v>
      </c>
      <c r="I26" s="46">
        <f>Q16</f>
        <v>0</v>
      </c>
      <c r="J26" s="54" t="s">
        <v>0</v>
      </c>
      <c r="K26" s="48">
        <f>O16</f>
        <v>0</v>
      </c>
      <c r="L26" s="46">
        <f>Q21</f>
        <v>0</v>
      </c>
      <c r="M26" s="54" t="s">
        <v>0</v>
      </c>
      <c r="N26" s="48">
        <f>O21</f>
        <v>0</v>
      </c>
      <c r="O26" s="89"/>
      <c r="P26" s="90"/>
      <c r="Q26" s="91"/>
      <c r="R26" s="77"/>
      <c r="S26" s="81"/>
      <c r="T26" s="79"/>
      <c r="U26" s="76"/>
      <c r="V26" s="70"/>
      <c r="W26" s="70"/>
    </row>
    <row r="27" spans="2:23" ht="15.75" thickBot="1">
      <c r="B27" s="107"/>
      <c r="C27" s="46">
        <f>Q7</f>
        <v>0</v>
      </c>
      <c r="D27" s="54" t="s">
        <v>0</v>
      </c>
      <c r="E27" s="48">
        <f>O7</f>
        <v>0</v>
      </c>
      <c r="F27" s="46">
        <f>Q12</f>
        <v>0</v>
      </c>
      <c r="G27" s="54" t="s">
        <v>0</v>
      </c>
      <c r="H27" s="48">
        <f>O12</f>
        <v>0</v>
      </c>
      <c r="I27" s="46">
        <f>Q17</f>
        <v>0</v>
      </c>
      <c r="J27" s="54" t="s">
        <v>0</v>
      </c>
      <c r="K27" s="48">
        <f>O17</f>
        <v>0</v>
      </c>
      <c r="L27" s="46">
        <f>Q22</f>
        <v>0</v>
      </c>
      <c r="M27" s="54" t="s">
        <v>0</v>
      </c>
      <c r="N27" s="48">
        <f>O22</f>
        <v>0</v>
      </c>
      <c r="O27" s="89"/>
      <c r="P27" s="90"/>
      <c r="Q27" s="91"/>
      <c r="R27" s="77">
        <f>L28+I28+F28+C28</f>
        <v>0</v>
      </c>
      <c r="S27" s="81" t="s">
        <v>0</v>
      </c>
      <c r="T27" s="79">
        <f>N28+K28+H28+E28</f>
        <v>0</v>
      </c>
      <c r="U27" s="76"/>
      <c r="V27" s="70"/>
      <c r="W27" s="70"/>
    </row>
    <row r="28" spans="2:23" ht="15.75" thickBot="1">
      <c r="B28" s="75"/>
      <c r="C28" s="50">
        <f>SUM(C25:C27)</f>
        <v>0</v>
      </c>
      <c r="D28" s="51" t="s">
        <v>0</v>
      </c>
      <c r="E28" s="52">
        <f>SUM(E25:E27)</f>
        <v>0</v>
      </c>
      <c r="F28" s="50">
        <f>SUM(F25:F27)</f>
        <v>0</v>
      </c>
      <c r="G28" s="51" t="s">
        <v>0</v>
      </c>
      <c r="H28" s="52">
        <f>SUM(H25:H27)</f>
        <v>0</v>
      </c>
      <c r="I28" s="50">
        <f>SUM(I25:I27)</f>
        <v>0</v>
      </c>
      <c r="J28" s="51" t="s">
        <v>0</v>
      </c>
      <c r="K28" s="52">
        <f>SUM(K25:K27)</f>
        <v>0</v>
      </c>
      <c r="L28" s="50">
        <f>SUM(L25:L27)</f>
        <v>0</v>
      </c>
      <c r="M28" s="51" t="s">
        <v>0</v>
      </c>
      <c r="N28" s="52">
        <f>SUM(N25:N27)</f>
        <v>0</v>
      </c>
      <c r="O28" s="92"/>
      <c r="P28" s="93"/>
      <c r="Q28" s="94"/>
      <c r="R28" s="78"/>
      <c r="S28" s="82"/>
      <c r="T28" s="80"/>
      <c r="U28" s="76"/>
      <c r="V28" s="70"/>
      <c r="W28" s="70"/>
    </row>
  </sheetData>
  <mergeCells count="72">
    <mergeCell ref="C2:E3"/>
    <mergeCell ref="F2:H3"/>
    <mergeCell ref="I2:K3"/>
    <mergeCell ref="L2:N3"/>
    <mergeCell ref="O2:Q3"/>
    <mergeCell ref="B19:B23"/>
    <mergeCell ref="L19:N23"/>
    <mergeCell ref="B24:B28"/>
    <mergeCell ref="O24:Q28"/>
    <mergeCell ref="R2:T2"/>
    <mergeCell ref="S7:S8"/>
    <mergeCell ref="T7:T8"/>
    <mergeCell ref="R9:R11"/>
    <mergeCell ref="S9:S11"/>
    <mergeCell ref="B4:B8"/>
    <mergeCell ref="C4:E8"/>
    <mergeCell ref="B9:B13"/>
    <mergeCell ref="F9:H13"/>
    <mergeCell ref="B14:B18"/>
    <mergeCell ref="I14:K18"/>
    <mergeCell ref="B2:B3"/>
    <mergeCell ref="V2:V3"/>
    <mergeCell ref="W2:W3"/>
    <mergeCell ref="R3:T3"/>
    <mergeCell ref="R4:R6"/>
    <mergeCell ref="S4:S6"/>
    <mergeCell ref="T4:T6"/>
    <mergeCell ref="U4:U8"/>
    <mergeCell ref="V4:V8"/>
    <mergeCell ref="W4:W8"/>
    <mergeCell ref="R7:R8"/>
    <mergeCell ref="U2:U3"/>
    <mergeCell ref="T9:T11"/>
    <mergeCell ref="U9:U13"/>
    <mergeCell ref="V9:V13"/>
    <mergeCell ref="W9:W13"/>
    <mergeCell ref="R12:R13"/>
    <mergeCell ref="S12:S13"/>
    <mergeCell ref="T12:T13"/>
    <mergeCell ref="U14:U18"/>
    <mergeCell ref="V14:V18"/>
    <mergeCell ref="W14:W18"/>
    <mergeCell ref="R17:R18"/>
    <mergeCell ref="S17:S18"/>
    <mergeCell ref="T17:T18"/>
    <mergeCell ref="R22:R23"/>
    <mergeCell ref="S22:S23"/>
    <mergeCell ref="T22:T23"/>
    <mergeCell ref="R14:R16"/>
    <mergeCell ref="S14:S16"/>
    <mergeCell ref="T14:T16"/>
    <mergeCell ref="AN2:AP2"/>
    <mergeCell ref="R24:R26"/>
    <mergeCell ref="S24:S26"/>
    <mergeCell ref="T24:T26"/>
    <mergeCell ref="U24:U28"/>
    <mergeCell ref="V24:V28"/>
    <mergeCell ref="W24:W28"/>
    <mergeCell ref="R27:R28"/>
    <mergeCell ref="S27:S28"/>
    <mergeCell ref="T27:T28"/>
    <mergeCell ref="R19:R21"/>
    <mergeCell ref="S19:S21"/>
    <mergeCell ref="T19:T21"/>
    <mergeCell ref="U19:U23"/>
    <mergeCell ref="V19:V23"/>
    <mergeCell ref="W19:W23"/>
    <mergeCell ref="Y2:AA2"/>
    <mergeCell ref="AB2:AD2"/>
    <mergeCell ref="AE2:AG2"/>
    <mergeCell ref="AH2:AJ2"/>
    <mergeCell ref="AK2:AM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23"/>
  <sheetViews>
    <sheetView workbookViewId="0">
      <selection sqref="A1:AM23"/>
    </sheetView>
  </sheetViews>
  <sheetFormatPr defaultRowHeight="15"/>
  <cols>
    <col min="1" max="1" width="1.7109375" customWidth="1"/>
    <col min="2" max="2" width="14.7109375" customWidth="1"/>
    <col min="3" max="3" width="3.85546875" customWidth="1"/>
    <col min="4" max="4" width="1.7109375" customWidth="1"/>
    <col min="5" max="6" width="3.85546875" customWidth="1"/>
    <col min="7" max="7" width="1.7109375" customWidth="1"/>
    <col min="8" max="9" width="3.85546875" customWidth="1"/>
    <col min="10" max="10" width="1.7109375" customWidth="1"/>
    <col min="11" max="12" width="3.85546875" customWidth="1"/>
    <col min="13" max="13" width="1.7109375" customWidth="1"/>
    <col min="14" max="15" width="3.85546875" customWidth="1"/>
    <col min="16" max="16" width="1.7109375" customWidth="1"/>
    <col min="17" max="17" width="3.85546875" customWidth="1"/>
    <col min="21" max="21" width="2.7109375" customWidth="1"/>
    <col min="22" max="22" width="18.140625" customWidth="1"/>
    <col min="23" max="23" width="1.7109375" customWidth="1"/>
    <col min="24" max="24" width="18.28515625" customWidth="1"/>
    <col min="25" max="25" width="3.85546875" customWidth="1"/>
    <col min="26" max="26" width="1.7109375" customWidth="1"/>
    <col min="27" max="28" width="3.85546875" customWidth="1"/>
    <col min="29" max="29" width="1.7109375" customWidth="1"/>
    <col min="30" max="31" width="3.85546875" customWidth="1"/>
    <col min="32" max="32" width="1.7109375" customWidth="1"/>
    <col min="33" max="34" width="3.85546875" customWidth="1"/>
    <col min="35" max="35" width="1.7109375" customWidth="1"/>
    <col min="36" max="37" width="3.85546875" customWidth="1"/>
    <col min="38" max="38" width="1.7109375" customWidth="1"/>
    <col min="39" max="39" width="3.85546875" customWidth="1"/>
  </cols>
  <sheetData>
    <row r="1" spans="2:39" ht="15.75" thickBot="1"/>
    <row r="2" spans="2:39" ht="15.75" thickBot="1">
      <c r="B2" s="74"/>
      <c r="C2" s="109">
        <f>B4</f>
        <v>1</v>
      </c>
      <c r="D2" s="85"/>
      <c r="E2" s="85"/>
      <c r="F2" s="85">
        <f>B9</f>
        <v>2</v>
      </c>
      <c r="G2" s="85"/>
      <c r="H2" s="85"/>
      <c r="I2" s="85">
        <f>B14</f>
        <v>3</v>
      </c>
      <c r="J2" s="85"/>
      <c r="K2" s="85"/>
      <c r="L2" s="85">
        <f>B19</f>
        <v>4</v>
      </c>
      <c r="M2" s="85"/>
      <c r="N2" s="85"/>
      <c r="O2" s="83" t="s">
        <v>1</v>
      </c>
      <c r="P2" s="85"/>
      <c r="Q2" s="84"/>
      <c r="R2" s="74" t="s">
        <v>3</v>
      </c>
      <c r="S2" s="70" t="s">
        <v>4</v>
      </c>
      <c r="T2" s="70" t="s">
        <v>5</v>
      </c>
      <c r="V2" s="66" t="s">
        <v>7</v>
      </c>
      <c r="W2" s="67"/>
      <c r="X2" s="112"/>
      <c r="Y2" s="66" t="s">
        <v>1</v>
      </c>
      <c r="Z2" s="67"/>
      <c r="AA2" s="68"/>
      <c r="AB2" s="66" t="s">
        <v>8</v>
      </c>
      <c r="AC2" s="67"/>
      <c r="AD2" s="68"/>
      <c r="AE2" s="66" t="s">
        <v>9</v>
      </c>
      <c r="AF2" s="67"/>
      <c r="AG2" s="68"/>
      <c r="AH2" s="66" t="s">
        <v>10</v>
      </c>
      <c r="AI2" s="67"/>
      <c r="AJ2" s="68"/>
      <c r="AK2" s="69" t="s">
        <v>2</v>
      </c>
      <c r="AL2" s="67"/>
      <c r="AM2" s="68"/>
    </row>
    <row r="3" spans="2:39" ht="15.75" thickBot="1">
      <c r="B3" s="75"/>
      <c r="C3" s="110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04" t="s">
        <v>2</v>
      </c>
      <c r="P3" s="105"/>
      <c r="Q3" s="106"/>
      <c r="R3" s="75"/>
      <c r="S3" s="70"/>
      <c r="T3" s="70"/>
      <c r="V3" s="24">
        <f>B4</f>
        <v>1</v>
      </c>
      <c r="W3" s="3" t="s">
        <v>6</v>
      </c>
      <c r="X3" s="36">
        <f>B19</f>
        <v>4</v>
      </c>
      <c r="Y3" s="24"/>
      <c r="Z3" s="3" t="s">
        <v>0</v>
      </c>
      <c r="AA3" s="4"/>
      <c r="AB3" s="24"/>
      <c r="AC3" s="3" t="s">
        <v>0</v>
      </c>
      <c r="AD3" s="4"/>
      <c r="AE3" s="24"/>
      <c r="AF3" s="3" t="s">
        <v>0</v>
      </c>
      <c r="AG3" s="4"/>
      <c r="AH3" s="24"/>
      <c r="AI3" s="3" t="s">
        <v>0</v>
      </c>
      <c r="AJ3" s="4"/>
      <c r="AK3" s="25">
        <f>AH3+AE3+AB3</f>
        <v>0</v>
      </c>
      <c r="AL3" s="3" t="s">
        <v>0</v>
      </c>
      <c r="AM3" s="4">
        <f>AJ3+AG3+AD3</f>
        <v>0</v>
      </c>
    </row>
    <row r="4" spans="2:39" ht="15.75" thickBot="1">
      <c r="B4" s="74">
        <v>1</v>
      </c>
      <c r="C4" s="86"/>
      <c r="D4" s="87"/>
      <c r="E4" s="88"/>
      <c r="F4" s="43">
        <f>Y6</f>
        <v>0</v>
      </c>
      <c r="G4" s="44" t="s">
        <v>0</v>
      </c>
      <c r="H4" s="45">
        <f>AA6</f>
        <v>0</v>
      </c>
      <c r="I4" s="43">
        <f>AA8</f>
        <v>0</v>
      </c>
      <c r="J4" s="44" t="s">
        <v>0</v>
      </c>
      <c r="K4" s="45">
        <f>Y8</f>
        <v>0</v>
      </c>
      <c r="L4" s="43">
        <f>Y3</f>
        <v>0</v>
      </c>
      <c r="M4" s="53" t="s">
        <v>0</v>
      </c>
      <c r="N4" s="45">
        <f>AA3</f>
        <v>0</v>
      </c>
      <c r="O4" s="83">
        <f>F4+I4+L4</f>
        <v>0</v>
      </c>
      <c r="P4" s="85" t="s">
        <v>0</v>
      </c>
      <c r="Q4" s="84">
        <f>H4+K4+N4</f>
        <v>0</v>
      </c>
      <c r="R4" s="76">
        <f>O4</f>
        <v>0</v>
      </c>
      <c r="S4" s="70" t="e">
        <f>O7/Q7</f>
        <v>#DIV/0!</v>
      </c>
      <c r="T4" s="70"/>
      <c r="V4" s="30">
        <f>B9</f>
        <v>2</v>
      </c>
      <c r="W4" s="32" t="s">
        <v>6</v>
      </c>
      <c r="X4" s="37">
        <f>B14</f>
        <v>3</v>
      </c>
      <c r="Y4" s="30"/>
      <c r="Z4" s="32" t="s">
        <v>0</v>
      </c>
      <c r="AA4" s="31"/>
      <c r="AB4" s="30"/>
      <c r="AC4" s="32" t="s">
        <v>0</v>
      </c>
      <c r="AD4" s="31"/>
      <c r="AE4" s="30"/>
      <c r="AF4" s="32" t="s">
        <v>0</v>
      </c>
      <c r="AG4" s="31"/>
      <c r="AH4" s="30"/>
      <c r="AI4" s="32" t="s">
        <v>0</v>
      </c>
      <c r="AJ4" s="31"/>
      <c r="AK4" s="7">
        <f t="shared" ref="AK4:AK7" si="0">AH4+AE4+AB4</f>
        <v>0</v>
      </c>
      <c r="AL4" s="32" t="s">
        <v>0</v>
      </c>
      <c r="AM4" s="31">
        <f t="shared" ref="AM4:AM8" si="1">AJ4+AG4+AD4</f>
        <v>0</v>
      </c>
    </row>
    <row r="5" spans="2:39" ht="15.75" thickBot="1">
      <c r="B5" s="107"/>
      <c r="C5" s="89"/>
      <c r="D5" s="90"/>
      <c r="E5" s="91"/>
      <c r="F5" s="46">
        <f>AB6</f>
        <v>0</v>
      </c>
      <c r="G5" s="47" t="s">
        <v>0</v>
      </c>
      <c r="H5" s="48">
        <f>AD6</f>
        <v>0</v>
      </c>
      <c r="I5" s="46">
        <f>AD8</f>
        <v>0</v>
      </c>
      <c r="J5" s="49" t="s">
        <v>0</v>
      </c>
      <c r="K5" s="48">
        <f>AB8</f>
        <v>0</v>
      </c>
      <c r="L5" s="46">
        <f>AB3</f>
        <v>0</v>
      </c>
      <c r="M5" s="54" t="s">
        <v>0</v>
      </c>
      <c r="N5" s="48">
        <f>AD3</f>
        <v>0</v>
      </c>
      <c r="O5" s="77"/>
      <c r="P5" s="81"/>
      <c r="Q5" s="79"/>
      <c r="R5" s="76"/>
      <c r="S5" s="70"/>
      <c r="T5" s="70"/>
      <c r="V5" s="30">
        <f>B19</f>
        <v>4</v>
      </c>
      <c r="W5" s="32" t="s">
        <v>6</v>
      </c>
      <c r="X5" s="37">
        <f>B14</f>
        <v>3</v>
      </c>
      <c r="Y5" s="30"/>
      <c r="Z5" s="32" t="s">
        <v>0</v>
      </c>
      <c r="AA5" s="31"/>
      <c r="AB5" s="30"/>
      <c r="AC5" s="32" t="s">
        <v>0</v>
      </c>
      <c r="AD5" s="31"/>
      <c r="AE5" s="30"/>
      <c r="AF5" s="32" t="s">
        <v>0</v>
      </c>
      <c r="AG5" s="31"/>
      <c r="AH5" s="30"/>
      <c r="AI5" s="32" t="s">
        <v>0</v>
      </c>
      <c r="AJ5" s="31"/>
      <c r="AK5" s="7">
        <f t="shared" si="0"/>
        <v>0</v>
      </c>
      <c r="AL5" s="32" t="s">
        <v>0</v>
      </c>
      <c r="AM5" s="31">
        <f t="shared" si="1"/>
        <v>0</v>
      </c>
    </row>
    <row r="6" spans="2:39" ht="15.75" thickBot="1">
      <c r="B6" s="107"/>
      <c r="C6" s="89"/>
      <c r="D6" s="90"/>
      <c r="E6" s="91"/>
      <c r="F6" s="46">
        <f>AE6</f>
        <v>0</v>
      </c>
      <c r="G6" s="47" t="s">
        <v>0</v>
      </c>
      <c r="H6" s="48">
        <f>AG6</f>
        <v>0</v>
      </c>
      <c r="I6" s="46">
        <f>AG8</f>
        <v>0</v>
      </c>
      <c r="J6" s="49" t="s">
        <v>0</v>
      </c>
      <c r="K6" s="48">
        <f>AE8</f>
        <v>0</v>
      </c>
      <c r="L6" s="46">
        <f>AE3</f>
        <v>0</v>
      </c>
      <c r="M6" s="54" t="s">
        <v>0</v>
      </c>
      <c r="N6" s="48">
        <f>AG3</f>
        <v>0</v>
      </c>
      <c r="O6" s="77"/>
      <c r="P6" s="81"/>
      <c r="Q6" s="79"/>
      <c r="R6" s="76"/>
      <c r="S6" s="70"/>
      <c r="T6" s="70"/>
      <c r="V6" s="30">
        <f>B4</f>
        <v>1</v>
      </c>
      <c r="W6" s="32" t="s">
        <v>6</v>
      </c>
      <c r="X6" s="37">
        <f>B9</f>
        <v>2</v>
      </c>
      <c r="Y6" s="30"/>
      <c r="Z6" s="32" t="s">
        <v>0</v>
      </c>
      <c r="AA6" s="31"/>
      <c r="AB6" s="30"/>
      <c r="AC6" s="32" t="s">
        <v>0</v>
      </c>
      <c r="AD6" s="31"/>
      <c r="AE6" s="30"/>
      <c r="AF6" s="32" t="s">
        <v>0</v>
      </c>
      <c r="AG6" s="31"/>
      <c r="AH6" s="30"/>
      <c r="AI6" s="32" t="s">
        <v>0</v>
      </c>
      <c r="AJ6" s="31"/>
      <c r="AK6" s="7">
        <f t="shared" si="0"/>
        <v>0</v>
      </c>
      <c r="AL6" s="32" t="s">
        <v>0</v>
      </c>
      <c r="AM6" s="31">
        <f t="shared" si="1"/>
        <v>0</v>
      </c>
    </row>
    <row r="7" spans="2:39" ht="15.75" thickBot="1">
      <c r="B7" s="107"/>
      <c r="C7" s="89"/>
      <c r="D7" s="90"/>
      <c r="E7" s="91"/>
      <c r="F7" s="46">
        <f>AH6</f>
        <v>0</v>
      </c>
      <c r="G7" s="47" t="s">
        <v>0</v>
      </c>
      <c r="H7" s="48">
        <f>AJ6</f>
        <v>0</v>
      </c>
      <c r="I7" s="46">
        <f>AJ8</f>
        <v>0</v>
      </c>
      <c r="J7" s="49" t="s">
        <v>0</v>
      </c>
      <c r="K7" s="48">
        <f>AH8</f>
        <v>0</v>
      </c>
      <c r="L7" s="46">
        <f>AH3</f>
        <v>0</v>
      </c>
      <c r="M7" s="54" t="s">
        <v>0</v>
      </c>
      <c r="N7" s="48">
        <f>AJ3</f>
        <v>0</v>
      </c>
      <c r="O7" s="77">
        <f>F8+I8+L8</f>
        <v>0</v>
      </c>
      <c r="P7" s="81" t="s">
        <v>0</v>
      </c>
      <c r="Q7" s="79">
        <f>H8+K8+N8</f>
        <v>0</v>
      </c>
      <c r="R7" s="76"/>
      <c r="S7" s="70"/>
      <c r="T7" s="70"/>
      <c r="V7" s="30">
        <f>B9</f>
        <v>2</v>
      </c>
      <c r="W7" s="32" t="s">
        <v>6</v>
      </c>
      <c r="X7" s="37">
        <f>B19</f>
        <v>4</v>
      </c>
      <c r="Y7" s="30"/>
      <c r="Z7" s="32" t="s">
        <v>0</v>
      </c>
      <c r="AA7" s="31"/>
      <c r="AB7" s="30"/>
      <c r="AC7" s="32" t="s">
        <v>0</v>
      </c>
      <c r="AD7" s="31"/>
      <c r="AE7" s="30"/>
      <c r="AF7" s="32" t="s">
        <v>0</v>
      </c>
      <c r="AG7" s="31"/>
      <c r="AH7" s="30"/>
      <c r="AI7" s="32" t="s">
        <v>0</v>
      </c>
      <c r="AJ7" s="31"/>
      <c r="AK7" s="7">
        <f t="shared" si="0"/>
        <v>0</v>
      </c>
      <c r="AL7" s="32" t="s">
        <v>0</v>
      </c>
      <c r="AM7" s="31">
        <f t="shared" si="1"/>
        <v>0</v>
      </c>
    </row>
    <row r="8" spans="2:39" ht="15.75" thickBot="1">
      <c r="B8" s="75"/>
      <c r="C8" s="92"/>
      <c r="D8" s="93"/>
      <c r="E8" s="94"/>
      <c r="F8" s="50">
        <f>SUM(F5:F7)</f>
        <v>0</v>
      </c>
      <c r="G8" s="51" t="s">
        <v>0</v>
      </c>
      <c r="H8" s="52">
        <f>SUM(H5:H7)</f>
        <v>0</v>
      </c>
      <c r="I8" s="50">
        <f>SUM(I5:I7)</f>
        <v>0</v>
      </c>
      <c r="J8" s="51" t="s">
        <v>0</v>
      </c>
      <c r="K8" s="52">
        <f>SUM(K5:K7)</f>
        <v>0</v>
      </c>
      <c r="L8" s="50">
        <f>SUM(L5:L7)</f>
        <v>0</v>
      </c>
      <c r="M8" s="51" t="s">
        <v>0</v>
      </c>
      <c r="N8" s="52">
        <f>SUM(N5:N7)</f>
        <v>0</v>
      </c>
      <c r="O8" s="78"/>
      <c r="P8" s="82"/>
      <c r="Q8" s="80"/>
      <c r="R8" s="76"/>
      <c r="S8" s="70"/>
      <c r="T8" s="70"/>
      <c r="V8" s="33">
        <f>B14</f>
        <v>3</v>
      </c>
      <c r="W8" s="35" t="s">
        <v>6</v>
      </c>
      <c r="X8" s="38">
        <f>B4</f>
        <v>1</v>
      </c>
      <c r="Y8" s="33"/>
      <c r="Z8" s="35" t="s">
        <v>0</v>
      </c>
      <c r="AA8" s="34"/>
      <c r="AB8" s="33"/>
      <c r="AC8" s="35" t="s">
        <v>0</v>
      </c>
      <c r="AD8" s="34"/>
      <c r="AE8" s="33"/>
      <c r="AF8" s="35" t="s">
        <v>0</v>
      </c>
      <c r="AG8" s="34"/>
      <c r="AH8" s="33"/>
      <c r="AI8" s="35" t="s">
        <v>0</v>
      </c>
      <c r="AJ8" s="34"/>
      <c r="AK8" s="33">
        <f>AH8+AE8+AB8</f>
        <v>0</v>
      </c>
      <c r="AL8" s="35" t="s">
        <v>0</v>
      </c>
      <c r="AM8" s="34">
        <f t="shared" si="1"/>
        <v>0</v>
      </c>
    </row>
    <row r="9" spans="2:39" ht="15.75" thickBot="1">
      <c r="B9" s="74">
        <v>2</v>
      </c>
      <c r="C9" s="43">
        <f>H4</f>
        <v>0</v>
      </c>
      <c r="D9" s="53" t="s">
        <v>0</v>
      </c>
      <c r="E9" s="45">
        <f>F4</f>
        <v>0</v>
      </c>
      <c r="F9" s="86"/>
      <c r="G9" s="87"/>
      <c r="H9" s="88"/>
      <c r="I9" s="43">
        <f>Y4</f>
        <v>0</v>
      </c>
      <c r="J9" s="44" t="s">
        <v>0</v>
      </c>
      <c r="K9" s="45">
        <f>AA4</f>
        <v>0</v>
      </c>
      <c r="L9" s="43">
        <f>Y7</f>
        <v>0</v>
      </c>
      <c r="M9" s="53" t="s">
        <v>0</v>
      </c>
      <c r="N9" s="45">
        <f>AA7</f>
        <v>0</v>
      </c>
      <c r="O9" s="83">
        <f>L9+I9+C9</f>
        <v>0</v>
      </c>
      <c r="P9" s="85" t="s">
        <v>0</v>
      </c>
      <c r="Q9" s="84">
        <f>N9+K9+E9</f>
        <v>0</v>
      </c>
      <c r="R9" s="76">
        <f>O9</f>
        <v>0</v>
      </c>
      <c r="S9" s="70" t="e">
        <f>O12/Q12</f>
        <v>#DIV/0!</v>
      </c>
      <c r="T9" s="70"/>
    </row>
    <row r="10" spans="2:39" ht="15.75" thickBot="1">
      <c r="B10" s="107"/>
      <c r="C10" s="46">
        <f>H5</f>
        <v>0</v>
      </c>
      <c r="D10" s="54" t="s">
        <v>0</v>
      </c>
      <c r="E10" s="48">
        <f>F5</f>
        <v>0</v>
      </c>
      <c r="F10" s="89"/>
      <c r="G10" s="90"/>
      <c r="H10" s="91"/>
      <c r="I10" s="46">
        <f>AB4</f>
        <v>0</v>
      </c>
      <c r="J10" s="49" t="s">
        <v>0</v>
      </c>
      <c r="K10" s="48">
        <f>AD4</f>
        <v>0</v>
      </c>
      <c r="L10" s="46">
        <f>AB7</f>
        <v>0</v>
      </c>
      <c r="M10" s="54" t="s">
        <v>0</v>
      </c>
      <c r="N10" s="48">
        <f>AD7</f>
        <v>0</v>
      </c>
      <c r="O10" s="77"/>
      <c r="P10" s="81"/>
      <c r="Q10" s="79"/>
      <c r="R10" s="76"/>
      <c r="S10" s="70"/>
      <c r="T10" s="70"/>
      <c r="V10" s="39" t="s">
        <v>12</v>
      </c>
      <c r="W10" s="39"/>
      <c r="X10" s="39">
        <f>COUNT(X3:X8)</f>
        <v>6</v>
      </c>
    </row>
    <row r="11" spans="2:39" ht="15.75" thickBot="1">
      <c r="B11" s="107"/>
      <c r="C11" s="46">
        <f>H6</f>
        <v>0</v>
      </c>
      <c r="D11" s="54" t="s">
        <v>0</v>
      </c>
      <c r="E11" s="48">
        <f>F6</f>
        <v>0</v>
      </c>
      <c r="F11" s="89"/>
      <c r="G11" s="90"/>
      <c r="H11" s="91"/>
      <c r="I11" s="46">
        <f>AE4</f>
        <v>0</v>
      </c>
      <c r="J11" s="47" t="s">
        <v>0</v>
      </c>
      <c r="K11" s="48">
        <f>AG4</f>
        <v>0</v>
      </c>
      <c r="L11" s="46">
        <f>AE7</f>
        <v>0</v>
      </c>
      <c r="M11" s="54" t="s">
        <v>0</v>
      </c>
      <c r="N11" s="48">
        <f>AG7</f>
        <v>0</v>
      </c>
      <c r="O11" s="77"/>
      <c r="P11" s="81"/>
      <c r="Q11" s="79"/>
      <c r="R11" s="76"/>
      <c r="S11" s="70"/>
      <c r="T11" s="70"/>
    </row>
    <row r="12" spans="2:39" ht="15.75" thickBot="1">
      <c r="B12" s="107"/>
      <c r="C12" s="46">
        <f>H7</f>
        <v>0</v>
      </c>
      <c r="D12" s="54" t="s">
        <v>0</v>
      </c>
      <c r="E12" s="48">
        <f>F7</f>
        <v>0</v>
      </c>
      <c r="F12" s="89"/>
      <c r="G12" s="90"/>
      <c r="H12" s="91"/>
      <c r="I12" s="46">
        <f>AH4</f>
        <v>0</v>
      </c>
      <c r="J12" s="55" t="s">
        <v>0</v>
      </c>
      <c r="K12" s="48">
        <f>AJ4</f>
        <v>0</v>
      </c>
      <c r="L12" s="46">
        <f>AH7</f>
        <v>0</v>
      </c>
      <c r="M12" s="54" t="s">
        <v>0</v>
      </c>
      <c r="N12" s="48">
        <f>AJ7</f>
        <v>0</v>
      </c>
      <c r="O12" s="77">
        <f>L13+I13+C13</f>
        <v>0</v>
      </c>
      <c r="P12" s="81" t="s">
        <v>0</v>
      </c>
      <c r="Q12" s="79">
        <f>N13+K13+E13</f>
        <v>0</v>
      </c>
      <c r="R12" s="76"/>
      <c r="S12" s="70"/>
      <c r="T12" s="70"/>
    </row>
    <row r="13" spans="2:39" ht="15.75" thickBot="1">
      <c r="B13" s="75"/>
      <c r="C13" s="50">
        <f>SUM(C10:C12)</f>
        <v>0</v>
      </c>
      <c r="D13" s="51" t="s">
        <v>0</v>
      </c>
      <c r="E13" s="52">
        <f>SUM(E10:E12)</f>
        <v>0</v>
      </c>
      <c r="F13" s="92"/>
      <c r="G13" s="93"/>
      <c r="H13" s="94"/>
      <c r="I13" s="50">
        <f>SUM(I10:I12)</f>
        <v>0</v>
      </c>
      <c r="J13" s="56" t="s">
        <v>0</v>
      </c>
      <c r="K13" s="52">
        <f>SUM(K10:K12)</f>
        <v>0</v>
      </c>
      <c r="L13" s="50">
        <f>SUM(L10:L12)</f>
        <v>0</v>
      </c>
      <c r="M13" s="51" t="s">
        <v>0</v>
      </c>
      <c r="N13" s="52">
        <f>SUM(N10:N12)</f>
        <v>0</v>
      </c>
      <c r="O13" s="78"/>
      <c r="P13" s="82"/>
      <c r="Q13" s="80"/>
      <c r="R13" s="76"/>
      <c r="S13" s="70"/>
      <c r="T13" s="70"/>
    </row>
    <row r="14" spans="2:39" ht="15.75" thickBot="1">
      <c r="B14" s="74">
        <v>3</v>
      </c>
      <c r="C14" s="43">
        <f>K4</f>
        <v>0</v>
      </c>
      <c r="D14" s="53" t="s">
        <v>0</v>
      </c>
      <c r="E14" s="45">
        <f>I4</f>
        <v>0</v>
      </c>
      <c r="F14" s="43">
        <f>K9</f>
        <v>0</v>
      </c>
      <c r="G14" s="53" t="s">
        <v>0</v>
      </c>
      <c r="H14" s="45">
        <f>I9</f>
        <v>0</v>
      </c>
      <c r="I14" s="86"/>
      <c r="J14" s="87"/>
      <c r="K14" s="88"/>
      <c r="L14" s="43">
        <f>AA5</f>
        <v>0</v>
      </c>
      <c r="M14" s="53" t="s">
        <v>0</v>
      </c>
      <c r="N14" s="45">
        <f>Y5</f>
        <v>0</v>
      </c>
      <c r="O14" s="83">
        <f>L14+F14+C14</f>
        <v>0</v>
      </c>
      <c r="P14" s="85" t="s">
        <v>0</v>
      </c>
      <c r="Q14" s="84">
        <f>N14+H14+E14</f>
        <v>0</v>
      </c>
      <c r="R14" s="76">
        <f>O14</f>
        <v>0</v>
      </c>
      <c r="S14" s="70" t="e">
        <f>O17/Q17</f>
        <v>#DIV/0!</v>
      </c>
      <c r="T14" s="70"/>
    </row>
    <row r="15" spans="2:39" ht="15.75" thickBot="1">
      <c r="B15" s="107"/>
      <c r="C15" s="46">
        <f>K5</f>
        <v>0</v>
      </c>
      <c r="D15" s="54" t="s">
        <v>0</v>
      </c>
      <c r="E15" s="48">
        <f>I5</f>
        <v>0</v>
      </c>
      <c r="F15" s="46">
        <f>K10</f>
        <v>0</v>
      </c>
      <c r="G15" s="54" t="s">
        <v>0</v>
      </c>
      <c r="H15" s="48">
        <f>I10</f>
        <v>0</v>
      </c>
      <c r="I15" s="89"/>
      <c r="J15" s="90"/>
      <c r="K15" s="91"/>
      <c r="L15" s="46">
        <f>AD5</f>
        <v>0</v>
      </c>
      <c r="M15" s="54" t="s">
        <v>0</v>
      </c>
      <c r="N15" s="48">
        <f>AB5</f>
        <v>0</v>
      </c>
      <c r="O15" s="77"/>
      <c r="P15" s="81"/>
      <c r="Q15" s="79"/>
      <c r="R15" s="76"/>
      <c r="S15" s="70"/>
      <c r="T15" s="70"/>
    </row>
    <row r="16" spans="2:39" ht="15.75" thickBot="1">
      <c r="B16" s="107"/>
      <c r="C16" s="46">
        <f>K6</f>
        <v>0</v>
      </c>
      <c r="D16" s="54" t="s">
        <v>0</v>
      </c>
      <c r="E16" s="48">
        <f>I6</f>
        <v>0</v>
      </c>
      <c r="F16" s="46">
        <f>K11</f>
        <v>0</v>
      </c>
      <c r="G16" s="54" t="s">
        <v>0</v>
      </c>
      <c r="H16" s="48">
        <f>I11</f>
        <v>0</v>
      </c>
      <c r="I16" s="89"/>
      <c r="J16" s="90"/>
      <c r="K16" s="91"/>
      <c r="L16" s="46">
        <f>AG5</f>
        <v>0</v>
      </c>
      <c r="M16" s="54" t="s">
        <v>0</v>
      </c>
      <c r="N16" s="48">
        <f>AE5</f>
        <v>0</v>
      </c>
      <c r="O16" s="77"/>
      <c r="P16" s="81"/>
      <c r="Q16" s="79"/>
      <c r="R16" s="76"/>
      <c r="S16" s="70"/>
      <c r="T16" s="70"/>
    </row>
    <row r="17" spans="2:20" ht="15.75" thickBot="1">
      <c r="B17" s="107"/>
      <c r="C17" s="46">
        <f>K7</f>
        <v>0</v>
      </c>
      <c r="D17" s="54" t="s">
        <v>0</v>
      </c>
      <c r="E17" s="48">
        <f>I7</f>
        <v>0</v>
      </c>
      <c r="F17" s="46">
        <f>K12</f>
        <v>0</v>
      </c>
      <c r="G17" s="54" t="s">
        <v>0</v>
      </c>
      <c r="H17" s="48">
        <f>I12</f>
        <v>0</v>
      </c>
      <c r="I17" s="89"/>
      <c r="J17" s="90"/>
      <c r="K17" s="91"/>
      <c r="L17" s="46">
        <f>AJ5</f>
        <v>0</v>
      </c>
      <c r="M17" s="54" t="s">
        <v>0</v>
      </c>
      <c r="N17" s="48">
        <f>AH5</f>
        <v>0</v>
      </c>
      <c r="O17" s="77">
        <f>L18+F18+C18</f>
        <v>0</v>
      </c>
      <c r="P17" s="81" t="s">
        <v>0</v>
      </c>
      <c r="Q17" s="79">
        <f>N18+H18+E18</f>
        <v>0</v>
      </c>
      <c r="R17" s="76"/>
      <c r="S17" s="70"/>
      <c r="T17" s="70"/>
    </row>
    <row r="18" spans="2:20" ht="15.75" thickBot="1">
      <c r="B18" s="75"/>
      <c r="C18" s="50">
        <f>SUM(C15:C17)</f>
        <v>0</v>
      </c>
      <c r="D18" s="51" t="s">
        <v>0</v>
      </c>
      <c r="E18" s="52">
        <f>SUM(E15:E17)</f>
        <v>0</v>
      </c>
      <c r="F18" s="50">
        <f>SUM(F15:F17)</f>
        <v>0</v>
      </c>
      <c r="G18" s="51" t="s">
        <v>0</v>
      </c>
      <c r="H18" s="52">
        <f>SUM(H15:H17)</f>
        <v>0</v>
      </c>
      <c r="I18" s="92"/>
      <c r="J18" s="93"/>
      <c r="K18" s="94"/>
      <c r="L18" s="50">
        <f>SUM(L15:L17)</f>
        <v>0</v>
      </c>
      <c r="M18" s="51" t="s">
        <v>0</v>
      </c>
      <c r="N18" s="52">
        <f>SUM(N15:N17)</f>
        <v>0</v>
      </c>
      <c r="O18" s="78"/>
      <c r="P18" s="82"/>
      <c r="Q18" s="80"/>
      <c r="R18" s="76"/>
      <c r="S18" s="70"/>
      <c r="T18" s="70"/>
    </row>
    <row r="19" spans="2:20" ht="15.75" thickBot="1">
      <c r="B19" s="74">
        <v>4</v>
      </c>
      <c r="C19" s="43">
        <f>N4</f>
        <v>0</v>
      </c>
      <c r="D19" s="53" t="s">
        <v>0</v>
      </c>
      <c r="E19" s="45">
        <f>L4</f>
        <v>0</v>
      </c>
      <c r="F19" s="43">
        <f>N9</f>
        <v>0</v>
      </c>
      <c r="G19" s="53" t="s">
        <v>0</v>
      </c>
      <c r="H19" s="45">
        <f>L9</f>
        <v>0</v>
      </c>
      <c r="I19" s="43">
        <f>N14</f>
        <v>0</v>
      </c>
      <c r="J19" s="53" t="s">
        <v>0</v>
      </c>
      <c r="K19" s="45">
        <f>L14</f>
        <v>0</v>
      </c>
      <c r="L19" s="86"/>
      <c r="M19" s="87"/>
      <c r="N19" s="88"/>
      <c r="O19" s="83">
        <f>I19+F19+C19</f>
        <v>0</v>
      </c>
      <c r="P19" s="85" t="s">
        <v>0</v>
      </c>
      <c r="Q19" s="84">
        <f>K19+H19+E19</f>
        <v>0</v>
      </c>
      <c r="R19" s="76">
        <f>O19</f>
        <v>0</v>
      </c>
      <c r="S19" s="70" t="e">
        <f>O22/Q22</f>
        <v>#DIV/0!</v>
      </c>
      <c r="T19" s="70"/>
    </row>
    <row r="20" spans="2:20" ht="15.75" thickBot="1">
      <c r="B20" s="107"/>
      <c r="C20" s="46">
        <f>N5</f>
        <v>0</v>
      </c>
      <c r="D20" s="54" t="s">
        <v>0</v>
      </c>
      <c r="E20" s="48">
        <f>L5</f>
        <v>0</v>
      </c>
      <c r="F20" s="46">
        <f>N10</f>
        <v>0</v>
      </c>
      <c r="G20" s="54" t="s">
        <v>0</v>
      </c>
      <c r="H20" s="48">
        <f>L10</f>
        <v>0</v>
      </c>
      <c r="I20" s="46">
        <f>N15</f>
        <v>0</v>
      </c>
      <c r="J20" s="54" t="s">
        <v>0</v>
      </c>
      <c r="K20" s="48">
        <f>L15</f>
        <v>0</v>
      </c>
      <c r="L20" s="89"/>
      <c r="M20" s="90"/>
      <c r="N20" s="91"/>
      <c r="O20" s="77"/>
      <c r="P20" s="81"/>
      <c r="Q20" s="79"/>
      <c r="R20" s="76"/>
      <c r="S20" s="70"/>
      <c r="T20" s="70"/>
    </row>
    <row r="21" spans="2:20" ht="15.75" thickBot="1">
      <c r="B21" s="107"/>
      <c r="C21" s="46">
        <f>N6</f>
        <v>0</v>
      </c>
      <c r="D21" s="54" t="s">
        <v>0</v>
      </c>
      <c r="E21" s="48">
        <f>L6</f>
        <v>0</v>
      </c>
      <c r="F21" s="46">
        <f>N11</f>
        <v>0</v>
      </c>
      <c r="G21" s="54" t="s">
        <v>0</v>
      </c>
      <c r="H21" s="48">
        <f>L11</f>
        <v>0</v>
      </c>
      <c r="I21" s="46">
        <f>N16</f>
        <v>0</v>
      </c>
      <c r="J21" s="54" t="s">
        <v>0</v>
      </c>
      <c r="K21" s="48">
        <f>L16</f>
        <v>0</v>
      </c>
      <c r="L21" s="89"/>
      <c r="M21" s="90"/>
      <c r="N21" s="91"/>
      <c r="O21" s="77"/>
      <c r="P21" s="81"/>
      <c r="Q21" s="79"/>
      <c r="R21" s="76"/>
      <c r="S21" s="70"/>
      <c r="T21" s="70"/>
    </row>
    <row r="22" spans="2:20" ht="15.75" thickBot="1">
      <c r="B22" s="107"/>
      <c r="C22" s="46">
        <f>N7</f>
        <v>0</v>
      </c>
      <c r="D22" s="54" t="s">
        <v>0</v>
      </c>
      <c r="E22" s="48">
        <f>L7</f>
        <v>0</v>
      </c>
      <c r="F22" s="46">
        <f>N12</f>
        <v>0</v>
      </c>
      <c r="G22" s="54" t="s">
        <v>0</v>
      </c>
      <c r="H22" s="48">
        <f>L12</f>
        <v>0</v>
      </c>
      <c r="I22" s="46">
        <f>N17</f>
        <v>0</v>
      </c>
      <c r="J22" s="54" t="s">
        <v>0</v>
      </c>
      <c r="K22" s="48">
        <f>L17</f>
        <v>0</v>
      </c>
      <c r="L22" s="89"/>
      <c r="M22" s="90"/>
      <c r="N22" s="91"/>
      <c r="O22" s="77">
        <f>I23+F23+C23</f>
        <v>0</v>
      </c>
      <c r="P22" s="81" t="s">
        <v>0</v>
      </c>
      <c r="Q22" s="79">
        <f>K23+H23+E23</f>
        <v>0</v>
      </c>
      <c r="R22" s="76"/>
      <c r="S22" s="70"/>
      <c r="T22" s="70"/>
    </row>
    <row r="23" spans="2:20" ht="15.75" thickBot="1">
      <c r="B23" s="75"/>
      <c r="C23" s="50">
        <f>SUM(C20:C22)</f>
        <v>0</v>
      </c>
      <c r="D23" s="51" t="s">
        <v>0</v>
      </c>
      <c r="E23" s="52">
        <f>SUM(E20:E22)</f>
        <v>0</v>
      </c>
      <c r="F23" s="50">
        <f>SUM(F20:F22)</f>
        <v>0</v>
      </c>
      <c r="G23" s="51" t="s">
        <v>0</v>
      </c>
      <c r="H23" s="52">
        <f>SUM(H20:H22)</f>
        <v>0</v>
      </c>
      <c r="I23" s="50">
        <f>SUM(I20:I22)</f>
        <v>0</v>
      </c>
      <c r="J23" s="51" t="s">
        <v>0</v>
      </c>
      <c r="K23" s="52">
        <f>SUM(K20:K22)</f>
        <v>0</v>
      </c>
      <c r="L23" s="92"/>
      <c r="M23" s="93"/>
      <c r="N23" s="94"/>
      <c r="O23" s="78"/>
      <c r="P23" s="82"/>
      <c r="Q23" s="80"/>
      <c r="R23" s="76"/>
      <c r="S23" s="70"/>
      <c r="T23" s="70"/>
    </row>
  </sheetData>
  <mergeCells count="60">
    <mergeCell ref="L19:N23"/>
    <mergeCell ref="B2:B3"/>
    <mergeCell ref="C2:E3"/>
    <mergeCell ref="F2:H3"/>
    <mergeCell ref="I2:K3"/>
    <mergeCell ref="L2:N3"/>
    <mergeCell ref="B4:B8"/>
    <mergeCell ref="C4:E8"/>
    <mergeCell ref="B9:B13"/>
    <mergeCell ref="F9:H13"/>
    <mergeCell ref="B14:B18"/>
    <mergeCell ref="I14:K18"/>
    <mergeCell ref="B19:B23"/>
    <mergeCell ref="O2:Q2"/>
    <mergeCell ref="R2:R3"/>
    <mergeCell ref="S2:S3"/>
    <mergeCell ref="T2:T3"/>
    <mergeCell ref="O3:Q3"/>
    <mergeCell ref="T4:T8"/>
    <mergeCell ref="O7:O8"/>
    <mergeCell ref="P7:P8"/>
    <mergeCell ref="Q7:Q8"/>
    <mergeCell ref="O9:O11"/>
    <mergeCell ref="P9:P11"/>
    <mergeCell ref="Q9:Q11"/>
    <mergeCell ref="R9:R13"/>
    <mergeCell ref="S9:S13"/>
    <mergeCell ref="T9:T13"/>
    <mergeCell ref="O4:O6"/>
    <mergeCell ref="P4:P6"/>
    <mergeCell ref="Q4:Q6"/>
    <mergeCell ref="R4:R8"/>
    <mergeCell ref="S4:S8"/>
    <mergeCell ref="O12:O13"/>
    <mergeCell ref="P12:P13"/>
    <mergeCell ref="Q12:Q13"/>
    <mergeCell ref="O14:O16"/>
    <mergeCell ref="P14:P16"/>
    <mergeCell ref="Q14:Q16"/>
    <mergeCell ref="AK2:AM2"/>
    <mergeCell ref="O19:O21"/>
    <mergeCell ref="P19:P21"/>
    <mergeCell ref="Q19:Q21"/>
    <mergeCell ref="R19:R23"/>
    <mergeCell ref="S19:S23"/>
    <mergeCell ref="T19:T23"/>
    <mergeCell ref="O22:O23"/>
    <mergeCell ref="P22:P23"/>
    <mergeCell ref="Q22:Q23"/>
    <mergeCell ref="R14:R18"/>
    <mergeCell ref="S14:S18"/>
    <mergeCell ref="T14:T18"/>
    <mergeCell ref="O17:O18"/>
    <mergeCell ref="P17:P18"/>
    <mergeCell ref="Q17:Q18"/>
    <mergeCell ref="V2:X2"/>
    <mergeCell ref="Y2:AA2"/>
    <mergeCell ref="AB2:AD2"/>
    <mergeCell ref="AE2:AG2"/>
    <mergeCell ref="AH2:AJ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18"/>
  <sheetViews>
    <sheetView workbookViewId="0">
      <selection activeCell="B9" sqref="B9:B13"/>
    </sheetView>
  </sheetViews>
  <sheetFormatPr defaultRowHeight="15"/>
  <cols>
    <col min="1" max="1" width="1.7109375" customWidth="1"/>
    <col min="2" max="2" width="14.7109375" customWidth="1"/>
    <col min="3" max="3" width="3.85546875" customWidth="1"/>
    <col min="4" max="4" width="1.7109375" customWidth="1"/>
    <col min="5" max="6" width="3.85546875" customWidth="1"/>
    <col min="7" max="7" width="1.7109375" customWidth="1"/>
    <col min="8" max="9" width="3.85546875" customWidth="1"/>
    <col min="10" max="10" width="1.7109375" customWidth="1"/>
    <col min="11" max="12" width="3.85546875" customWidth="1"/>
    <col min="13" max="13" width="1.7109375" customWidth="1"/>
    <col min="14" max="14" width="3.85546875" customWidth="1"/>
    <col min="18" max="18" width="2.85546875" customWidth="1"/>
    <col min="19" max="19" width="18.140625" customWidth="1"/>
    <col min="20" max="20" width="1.7109375" customWidth="1"/>
    <col min="21" max="21" width="18.42578125" customWidth="1"/>
    <col min="22" max="22" width="3.85546875" customWidth="1"/>
    <col min="23" max="23" width="1.7109375" customWidth="1"/>
    <col min="24" max="25" width="3.85546875" customWidth="1"/>
    <col min="26" max="26" width="1.7109375" customWidth="1"/>
    <col min="27" max="28" width="3.85546875" customWidth="1"/>
    <col min="29" max="29" width="1.7109375" customWidth="1"/>
    <col min="30" max="31" width="3.85546875" customWidth="1"/>
    <col min="32" max="32" width="1.7109375" customWidth="1"/>
    <col min="33" max="34" width="3.85546875" customWidth="1"/>
    <col min="35" max="35" width="1.7109375" customWidth="1"/>
    <col min="36" max="36" width="3.85546875" customWidth="1"/>
  </cols>
  <sheetData>
    <row r="1" spans="2:36" ht="15.75" thickBot="1"/>
    <row r="2" spans="2:36" ht="15.75" thickBot="1">
      <c r="B2" s="74"/>
      <c r="C2" s="109">
        <f>B4</f>
        <v>1</v>
      </c>
      <c r="D2" s="85"/>
      <c r="E2" s="85"/>
      <c r="F2" s="85">
        <f>B9</f>
        <v>2</v>
      </c>
      <c r="G2" s="85"/>
      <c r="H2" s="85"/>
      <c r="I2" s="85">
        <f>B14</f>
        <v>3</v>
      </c>
      <c r="J2" s="85"/>
      <c r="K2" s="85"/>
      <c r="L2" s="83" t="s">
        <v>1</v>
      </c>
      <c r="M2" s="85"/>
      <c r="N2" s="84"/>
      <c r="O2" s="74" t="s">
        <v>3</v>
      </c>
      <c r="P2" s="70" t="s">
        <v>4</v>
      </c>
      <c r="Q2" s="70" t="s">
        <v>5</v>
      </c>
      <c r="S2" s="66" t="s">
        <v>7</v>
      </c>
      <c r="T2" s="67"/>
      <c r="U2" s="112"/>
      <c r="V2" s="66" t="s">
        <v>1</v>
      </c>
      <c r="W2" s="67"/>
      <c r="X2" s="68"/>
      <c r="Y2" s="66" t="s">
        <v>8</v>
      </c>
      <c r="Z2" s="67"/>
      <c r="AA2" s="68"/>
      <c r="AB2" s="66" t="s">
        <v>9</v>
      </c>
      <c r="AC2" s="67"/>
      <c r="AD2" s="68"/>
      <c r="AE2" s="66" t="s">
        <v>10</v>
      </c>
      <c r="AF2" s="67"/>
      <c r="AG2" s="68"/>
      <c r="AH2" s="69" t="s">
        <v>2</v>
      </c>
      <c r="AI2" s="67"/>
      <c r="AJ2" s="68"/>
    </row>
    <row r="3" spans="2:36" ht="15.75" thickBot="1">
      <c r="B3" s="75"/>
      <c r="C3" s="110"/>
      <c r="D3" s="82"/>
      <c r="E3" s="82"/>
      <c r="F3" s="82"/>
      <c r="G3" s="82"/>
      <c r="H3" s="82"/>
      <c r="I3" s="82"/>
      <c r="J3" s="82"/>
      <c r="K3" s="82"/>
      <c r="L3" s="104" t="s">
        <v>2</v>
      </c>
      <c r="M3" s="105"/>
      <c r="N3" s="106"/>
      <c r="O3" s="75"/>
      <c r="P3" s="70"/>
      <c r="Q3" s="70"/>
      <c r="S3" s="24">
        <f>B9</f>
        <v>2</v>
      </c>
      <c r="T3" s="3" t="s">
        <v>6</v>
      </c>
      <c r="U3" s="36">
        <f>B14</f>
        <v>3</v>
      </c>
      <c r="V3" s="24"/>
      <c r="W3" s="3" t="s">
        <v>0</v>
      </c>
      <c r="X3" s="4"/>
      <c r="Y3" s="24"/>
      <c r="Z3" s="3" t="s">
        <v>0</v>
      </c>
      <c r="AA3" s="4"/>
      <c r="AB3" s="24"/>
      <c r="AC3" s="3" t="s">
        <v>0</v>
      </c>
      <c r="AD3" s="4"/>
      <c r="AE3" s="24"/>
      <c r="AF3" s="3" t="s">
        <v>0</v>
      </c>
      <c r="AG3" s="4"/>
      <c r="AH3" s="25">
        <f>AE3+AB3+Y3</f>
        <v>0</v>
      </c>
      <c r="AI3" s="3" t="s">
        <v>0</v>
      </c>
      <c r="AJ3" s="4">
        <f>AG3+AD3+AA3</f>
        <v>0</v>
      </c>
    </row>
    <row r="4" spans="2:36" ht="15.75" thickBot="1">
      <c r="B4" s="74">
        <v>1</v>
      </c>
      <c r="C4" s="86"/>
      <c r="D4" s="87"/>
      <c r="E4" s="88"/>
      <c r="F4" s="43">
        <f>V4</f>
        <v>0</v>
      </c>
      <c r="G4" s="44" t="s">
        <v>0</v>
      </c>
      <c r="H4" s="45">
        <f>X4</f>
        <v>0</v>
      </c>
      <c r="I4" s="43">
        <f>X5</f>
        <v>0</v>
      </c>
      <c r="J4" s="44" t="s">
        <v>0</v>
      </c>
      <c r="K4" s="45">
        <f>V5</f>
        <v>0</v>
      </c>
      <c r="L4" s="83">
        <f>C4+F4+I4</f>
        <v>0</v>
      </c>
      <c r="M4" s="85" t="s">
        <v>0</v>
      </c>
      <c r="N4" s="84">
        <f>E4+H4+K4</f>
        <v>0</v>
      </c>
      <c r="O4" s="76">
        <f>L4</f>
        <v>0</v>
      </c>
      <c r="P4" s="70" t="e">
        <f>L7/N7</f>
        <v>#DIV/0!</v>
      </c>
      <c r="Q4" s="70"/>
      <c r="S4" s="30">
        <f>B4</f>
        <v>1</v>
      </c>
      <c r="T4" s="32" t="s">
        <v>6</v>
      </c>
      <c r="U4" s="37">
        <f>B9</f>
        <v>2</v>
      </c>
      <c r="V4" s="30"/>
      <c r="W4" s="32" t="s">
        <v>0</v>
      </c>
      <c r="X4" s="31"/>
      <c r="Y4" s="30"/>
      <c r="Z4" s="32" t="s">
        <v>0</v>
      </c>
      <c r="AA4" s="31"/>
      <c r="AB4" s="30"/>
      <c r="AC4" s="32" t="s">
        <v>0</v>
      </c>
      <c r="AD4" s="31"/>
      <c r="AE4" s="30"/>
      <c r="AF4" s="32" t="s">
        <v>0</v>
      </c>
      <c r="AG4" s="31"/>
      <c r="AH4" s="25">
        <f t="shared" ref="AH4:AH5" si="0">AE4+AB4+Y4</f>
        <v>0</v>
      </c>
      <c r="AI4" s="32" t="s">
        <v>0</v>
      </c>
      <c r="AJ4" s="4">
        <f t="shared" ref="AJ4:AJ5" si="1">AG4+AD4+AA4</f>
        <v>0</v>
      </c>
    </row>
    <row r="5" spans="2:36" ht="15.75" thickBot="1">
      <c r="B5" s="107"/>
      <c r="C5" s="89"/>
      <c r="D5" s="90"/>
      <c r="E5" s="91"/>
      <c r="F5" s="46">
        <f>Y4</f>
        <v>0</v>
      </c>
      <c r="G5" s="47" t="s">
        <v>0</v>
      </c>
      <c r="H5" s="48">
        <f>AA4</f>
        <v>0</v>
      </c>
      <c r="I5" s="46">
        <f>AA5</f>
        <v>0</v>
      </c>
      <c r="J5" s="49" t="s">
        <v>0</v>
      </c>
      <c r="K5" s="48">
        <f>Y5</f>
        <v>0</v>
      </c>
      <c r="L5" s="77"/>
      <c r="M5" s="81"/>
      <c r="N5" s="79"/>
      <c r="O5" s="76"/>
      <c r="P5" s="70"/>
      <c r="Q5" s="70"/>
      <c r="S5" s="33">
        <f>B14</f>
        <v>3</v>
      </c>
      <c r="T5" s="35" t="s">
        <v>6</v>
      </c>
      <c r="U5" s="38">
        <f>C2</f>
        <v>1</v>
      </c>
      <c r="V5" s="33"/>
      <c r="W5" s="35" t="s">
        <v>0</v>
      </c>
      <c r="X5" s="34"/>
      <c r="Y5" s="33"/>
      <c r="Z5" s="35" t="s">
        <v>0</v>
      </c>
      <c r="AA5" s="34"/>
      <c r="AB5" s="33"/>
      <c r="AC5" s="35" t="s">
        <v>0</v>
      </c>
      <c r="AD5" s="34"/>
      <c r="AE5" s="33"/>
      <c r="AF5" s="35" t="s">
        <v>0</v>
      </c>
      <c r="AG5" s="34"/>
      <c r="AH5" s="33">
        <f t="shared" si="0"/>
        <v>0</v>
      </c>
      <c r="AI5" s="35" t="s">
        <v>0</v>
      </c>
      <c r="AJ5" s="34">
        <f t="shared" si="1"/>
        <v>0</v>
      </c>
    </row>
    <row r="6" spans="2:36" ht="15.75" thickBot="1">
      <c r="B6" s="107"/>
      <c r="C6" s="89"/>
      <c r="D6" s="90"/>
      <c r="E6" s="91"/>
      <c r="F6" s="46">
        <f>AB4</f>
        <v>0</v>
      </c>
      <c r="G6" s="47" t="s">
        <v>0</v>
      </c>
      <c r="H6" s="48">
        <f>AD4</f>
        <v>0</v>
      </c>
      <c r="I6" s="46">
        <f>AD5</f>
        <v>0</v>
      </c>
      <c r="J6" s="49" t="s">
        <v>0</v>
      </c>
      <c r="K6" s="48">
        <f>AB5</f>
        <v>0</v>
      </c>
      <c r="L6" s="77"/>
      <c r="M6" s="81"/>
      <c r="N6" s="79"/>
      <c r="O6" s="76"/>
      <c r="P6" s="70"/>
      <c r="Q6" s="70"/>
    </row>
    <row r="7" spans="2:36" ht="15.75" thickBot="1">
      <c r="B7" s="107"/>
      <c r="C7" s="89"/>
      <c r="D7" s="90"/>
      <c r="E7" s="91"/>
      <c r="F7" s="46">
        <f>AE4</f>
        <v>0</v>
      </c>
      <c r="G7" s="47" t="s">
        <v>0</v>
      </c>
      <c r="H7" s="48">
        <f>AG4</f>
        <v>0</v>
      </c>
      <c r="I7" s="46">
        <f>AG5</f>
        <v>0</v>
      </c>
      <c r="J7" s="49" t="s">
        <v>0</v>
      </c>
      <c r="K7" s="48">
        <f>AE5</f>
        <v>0</v>
      </c>
      <c r="L7" s="77">
        <f>C8+F8+I8</f>
        <v>0</v>
      </c>
      <c r="M7" s="81" t="s">
        <v>0</v>
      </c>
      <c r="N7" s="79">
        <f>E8+H8+K8</f>
        <v>0</v>
      </c>
      <c r="O7" s="76"/>
      <c r="P7" s="70"/>
      <c r="Q7" s="70"/>
    </row>
    <row r="8" spans="2:36" ht="15.75" thickBot="1">
      <c r="B8" s="75"/>
      <c r="C8" s="92"/>
      <c r="D8" s="93"/>
      <c r="E8" s="94"/>
      <c r="F8" s="50">
        <f>SUM(F5:F7)</f>
        <v>0</v>
      </c>
      <c r="G8" s="51" t="s">
        <v>0</v>
      </c>
      <c r="H8" s="52">
        <f>SUM(H5:H7)</f>
        <v>0</v>
      </c>
      <c r="I8" s="50">
        <f>SUM(I5:I7)</f>
        <v>0</v>
      </c>
      <c r="J8" s="51" t="s">
        <v>0</v>
      </c>
      <c r="K8" s="52">
        <f>SUM(K5:K7)</f>
        <v>0</v>
      </c>
      <c r="L8" s="78"/>
      <c r="M8" s="82"/>
      <c r="N8" s="80"/>
      <c r="O8" s="76"/>
      <c r="P8" s="70"/>
      <c r="Q8" s="70"/>
    </row>
    <row r="9" spans="2:36" ht="15.75" thickBot="1">
      <c r="B9" s="74">
        <v>2</v>
      </c>
      <c r="C9" s="43">
        <f>H4</f>
        <v>0</v>
      </c>
      <c r="D9" s="53" t="s">
        <v>0</v>
      </c>
      <c r="E9" s="45">
        <f>F4</f>
        <v>0</v>
      </c>
      <c r="F9" s="86"/>
      <c r="G9" s="87"/>
      <c r="H9" s="88"/>
      <c r="I9" s="43">
        <f>V3</f>
        <v>0</v>
      </c>
      <c r="J9" s="44" t="s">
        <v>0</v>
      </c>
      <c r="K9" s="45">
        <f>X3</f>
        <v>0</v>
      </c>
      <c r="L9" s="83">
        <f>I9+C9</f>
        <v>0</v>
      </c>
      <c r="M9" s="85" t="s">
        <v>0</v>
      </c>
      <c r="N9" s="84">
        <f>K9+E9</f>
        <v>0</v>
      </c>
      <c r="O9" s="76">
        <f>L9</f>
        <v>0</v>
      </c>
      <c r="P9" s="70" t="e">
        <f>L12/N12</f>
        <v>#DIV/0!</v>
      </c>
      <c r="Q9" s="70"/>
    </row>
    <row r="10" spans="2:36" ht="15.75" thickBot="1">
      <c r="B10" s="107"/>
      <c r="C10" s="46">
        <f>H5</f>
        <v>0</v>
      </c>
      <c r="D10" s="54" t="s">
        <v>0</v>
      </c>
      <c r="E10" s="48">
        <f>F5</f>
        <v>0</v>
      </c>
      <c r="F10" s="89"/>
      <c r="G10" s="90"/>
      <c r="H10" s="91"/>
      <c r="I10" s="46">
        <f>Y3</f>
        <v>0</v>
      </c>
      <c r="J10" s="49" t="s">
        <v>0</v>
      </c>
      <c r="K10" s="48">
        <f>AA3</f>
        <v>0</v>
      </c>
      <c r="L10" s="77"/>
      <c r="M10" s="81"/>
      <c r="N10" s="79"/>
      <c r="O10" s="76"/>
      <c r="P10" s="70"/>
      <c r="Q10" s="70"/>
    </row>
    <row r="11" spans="2:36" ht="15.75" thickBot="1">
      <c r="B11" s="107"/>
      <c r="C11" s="46">
        <f>H6</f>
        <v>0</v>
      </c>
      <c r="D11" s="54" t="s">
        <v>0</v>
      </c>
      <c r="E11" s="48">
        <f>F6</f>
        <v>0</v>
      </c>
      <c r="F11" s="89"/>
      <c r="G11" s="90"/>
      <c r="H11" s="91"/>
      <c r="I11" s="46">
        <f>AB3</f>
        <v>0</v>
      </c>
      <c r="J11" s="47" t="s">
        <v>0</v>
      </c>
      <c r="K11" s="48">
        <f>AD3</f>
        <v>0</v>
      </c>
      <c r="L11" s="77"/>
      <c r="M11" s="81"/>
      <c r="N11" s="79"/>
      <c r="O11" s="76"/>
      <c r="P11" s="70"/>
      <c r="Q11" s="70"/>
    </row>
    <row r="12" spans="2:36" ht="15.75" thickBot="1">
      <c r="B12" s="107"/>
      <c r="C12" s="46">
        <f>H7</f>
        <v>0</v>
      </c>
      <c r="D12" s="54" t="s">
        <v>0</v>
      </c>
      <c r="E12" s="48">
        <f>F7</f>
        <v>0</v>
      </c>
      <c r="F12" s="89"/>
      <c r="G12" s="90"/>
      <c r="H12" s="91"/>
      <c r="I12" s="46">
        <f>AE3</f>
        <v>0</v>
      </c>
      <c r="J12" s="55" t="s">
        <v>0</v>
      </c>
      <c r="K12" s="48">
        <f>AG3</f>
        <v>0</v>
      </c>
      <c r="L12" s="77">
        <f>I13+C13</f>
        <v>0</v>
      </c>
      <c r="M12" s="81" t="s">
        <v>0</v>
      </c>
      <c r="N12" s="79">
        <f>K13+E13</f>
        <v>0</v>
      </c>
      <c r="O12" s="76"/>
      <c r="P12" s="70"/>
      <c r="Q12" s="70"/>
    </row>
    <row r="13" spans="2:36" ht="15.75" thickBot="1">
      <c r="B13" s="75"/>
      <c r="C13" s="50">
        <f>SUM(C10:C12)</f>
        <v>0</v>
      </c>
      <c r="D13" s="51" t="s">
        <v>0</v>
      </c>
      <c r="E13" s="52">
        <f>SUM(E10:E12)</f>
        <v>0</v>
      </c>
      <c r="F13" s="92"/>
      <c r="G13" s="93"/>
      <c r="H13" s="94"/>
      <c r="I13" s="50">
        <f>SUM(I10:I12)</f>
        <v>0</v>
      </c>
      <c r="J13" s="56" t="s">
        <v>0</v>
      </c>
      <c r="K13" s="52">
        <f>SUM(K10:K12)</f>
        <v>0</v>
      </c>
      <c r="L13" s="78"/>
      <c r="M13" s="82"/>
      <c r="N13" s="80"/>
      <c r="O13" s="76"/>
      <c r="P13" s="70"/>
      <c r="Q13" s="70"/>
    </row>
    <row r="14" spans="2:36" ht="15.75" thickBot="1">
      <c r="B14" s="74">
        <v>3</v>
      </c>
      <c r="C14" s="43">
        <f>K4</f>
        <v>0</v>
      </c>
      <c r="D14" s="53" t="s">
        <v>0</v>
      </c>
      <c r="E14" s="45">
        <f>I4</f>
        <v>0</v>
      </c>
      <c r="F14" s="43">
        <f>K9</f>
        <v>0</v>
      </c>
      <c r="G14" s="53" t="s">
        <v>0</v>
      </c>
      <c r="H14" s="45">
        <f>I9</f>
        <v>0</v>
      </c>
      <c r="I14" s="86"/>
      <c r="J14" s="87"/>
      <c r="K14" s="88"/>
      <c r="L14" s="83">
        <f>F14+C14</f>
        <v>0</v>
      </c>
      <c r="M14" s="85" t="s">
        <v>0</v>
      </c>
      <c r="N14" s="84">
        <f>H14+E14</f>
        <v>0</v>
      </c>
      <c r="O14" s="76">
        <f>L14</f>
        <v>0</v>
      </c>
      <c r="P14" s="70" t="e">
        <f>L17/N17</f>
        <v>#DIV/0!</v>
      </c>
      <c r="Q14" s="70"/>
    </row>
    <row r="15" spans="2:36" ht="15.75" thickBot="1">
      <c r="B15" s="107"/>
      <c r="C15" s="46">
        <f>K5</f>
        <v>0</v>
      </c>
      <c r="D15" s="54" t="s">
        <v>0</v>
      </c>
      <c r="E15" s="48">
        <f>I5</f>
        <v>0</v>
      </c>
      <c r="F15" s="46">
        <f>K10</f>
        <v>0</v>
      </c>
      <c r="G15" s="54" t="s">
        <v>0</v>
      </c>
      <c r="H15" s="48">
        <f>I10</f>
        <v>0</v>
      </c>
      <c r="I15" s="89"/>
      <c r="J15" s="90"/>
      <c r="K15" s="91"/>
      <c r="L15" s="77"/>
      <c r="M15" s="81"/>
      <c r="N15" s="79"/>
      <c r="O15" s="76"/>
      <c r="P15" s="70"/>
      <c r="Q15" s="70"/>
    </row>
    <row r="16" spans="2:36" ht="15.75" thickBot="1">
      <c r="B16" s="107"/>
      <c r="C16" s="46">
        <f>K6</f>
        <v>0</v>
      </c>
      <c r="D16" s="54" t="s">
        <v>0</v>
      </c>
      <c r="E16" s="48">
        <f>I6</f>
        <v>0</v>
      </c>
      <c r="F16" s="46">
        <f>K11</f>
        <v>0</v>
      </c>
      <c r="G16" s="54" t="s">
        <v>0</v>
      </c>
      <c r="H16" s="48">
        <f>I11</f>
        <v>0</v>
      </c>
      <c r="I16" s="89"/>
      <c r="J16" s="90"/>
      <c r="K16" s="91"/>
      <c r="L16" s="77"/>
      <c r="M16" s="81"/>
      <c r="N16" s="79"/>
      <c r="O16" s="76"/>
      <c r="P16" s="70"/>
      <c r="Q16" s="70"/>
    </row>
    <row r="17" spans="2:17" ht="15.75" thickBot="1">
      <c r="B17" s="107"/>
      <c r="C17" s="46">
        <f>K7</f>
        <v>0</v>
      </c>
      <c r="D17" s="54" t="s">
        <v>0</v>
      </c>
      <c r="E17" s="48">
        <f>I7</f>
        <v>0</v>
      </c>
      <c r="F17" s="46">
        <f>K12</f>
        <v>0</v>
      </c>
      <c r="G17" s="54" t="s">
        <v>0</v>
      </c>
      <c r="H17" s="48">
        <f>I12</f>
        <v>0</v>
      </c>
      <c r="I17" s="89"/>
      <c r="J17" s="90"/>
      <c r="K17" s="91"/>
      <c r="L17" s="77">
        <f>F18+C18</f>
        <v>0</v>
      </c>
      <c r="M17" s="81" t="s">
        <v>0</v>
      </c>
      <c r="N17" s="79">
        <f>H18+E18</f>
        <v>0</v>
      </c>
      <c r="O17" s="76"/>
      <c r="P17" s="70"/>
      <c r="Q17" s="70"/>
    </row>
    <row r="18" spans="2:17" ht="15.75" thickBot="1">
      <c r="B18" s="75"/>
      <c r="C18" s="50">
        <f>SUM(C15:C17)</f>
        <v>0</v>
      </c>
      <c r="D18" s="51" t="s">
        <v>0</v>
      </c>
      <c r="E18" s="52">
        <f>SUM(E15:E17)</f>
        <v>0</v>
      </c>
      <c r="F18" s="50">
        <f>SUM(F15:F17)</f>
        <v>0</v>
      </c>
      <c r="G18" s="51" t="s">
        <v>0</v>
      </c>
      <c r="H18" s="52">
        <f>SUM(H15:H17)</f>
        <v>0</v>
      </c>
      <c r="I18" s="92"/>
      <c r="J18" s="93"/>
      <c r="K18" s="94"/>
      <c r="L18" s="78"/>
      <c r="M18" s="82"/>
      <c r="N18" s="80"/>
      <c r="O18" s="76"/>
      <c r="P18" s="70"/>
      <c r="Q18" s="70"/>
    </row>
  </sheetData>
  <mergeCells count="48">
    <mergeCell ref="B9:B13"/>
    <mergeCell ref="F9:H13"/>
    <mergeCell ref="B14:B18"/>
    <mergeCell ref="I14:K18"/>
    <mergeCell ref="L2:N2"/>
    <mergeCell ref="M7:M8"/>
    <mergeCell ref="N7:N8"/>
    <mergeCell ref="L9:L11"/>
    <mergeCell ref="M9:M11"/>
    <mergeCell ref="B2:B3"/>
    <mergeCell ref="C2:E3"/>
    <mergeCell ref="F2:H3"/>
    <mergeCell ref="I2:K3"/>
    <mergeCell ref="B4:B8"/>
    <mergeCell ref="C4:E8"/>
    <mergeCell ref="N12:N13"/>
    <mergeCell ref="P2:P3"/>
    <mergeCell ref="Q2:Q3"/>
    <mergeCell ref="L3:N3"/>
    <mergeCell ref="L4:L6"/>
    <mergeCell ref="M4:M6"/>
    <mergeCell ref="N4:N6"/>
    <mergeCell ref="O4:O8"/>
    <mergeCell ref="P4:P8"/>
    <mergeCell ref="Q4:Q8"/>
    <mergeCell ref="L7:L8"/>
    <mergeCell ref="O2:O3"/>
    <mergeCell ref="AH2:AJ2"/>
    <mergeCell ref="L14:L16"/>
    <mergeCell ref="M14:M16"/>
    <mergeCell ref="N14:N16"/>
    <mergeCell ref="O14:O18"/>
    <mergeCell ref="P14:P18"/>
    <mergeCell ref="Q14:Q18"/>
    <mergeCell ref="L17:L18"/>
    <mergeCell ref="M17:M18"/>
    <mergeCell ref="N17:N18"/>
    <mergeCell ref="N9:N11"/>
    <mergeCell ref="O9:O13"/>
    <mergeCell ref="P9:P13"/>
    <mergeCell ref="Q9:Q13"/>
    <mergeCell ref="L12:L13"/>
    <mergeCell ref="M12:M13"/>
    <mergeCell ref="S2:U2"/>
    <mergeCell ref="V2:X2"/>
    <mergeCell ref="Y2:AA2"/>
    <mergeCell ref="AB2:AD2"/>
    <mergeCell ref="AE2:AG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AM103"/>
  <sheetViews>
    <sheetView tabSelected="1" workbookViewId="0">
      <selection activeCell="V94" sqref="V94"/>
    </sheetView>
  </sheetViews>
  <sheetFormatPr defaultRowHeight="15"/>
  <cols>
    <col min="1" max="1" width="1.7109375" customWidth="1"/>
    <col min="2" max="2" width="15.42578125" customWidth="1"/>
    <col min="3" max="3" width="3.85546875" customWidth="1"/>
    <col min="4" max="4" width="1.7109375" customWidth="1"/>
    <col min="5" max="6" width="3.85546875" customWidth="1"/>
    <col min="7" max="7" width="1.7109375" customWidth="1"/>
    <col min="8" max="9" width="3.85546875" customWidth="1"/>
    <col min="10" max="10" width="1.7109375" customWidth="1"/>
    <col min="11" max="12" width="3.85546875" customWidth="1"/>
    <col min="13" max="13" width="1.7109375" customWidth="1"/>
    <col min="14" max="15" width="3.85546875" customWidth="1"/>
    <col min="16" max="16" width="1.7109375" customWidth="1"/>
    <col min="17" max="17" width="3.85546875" customWidth="1"/>
    <col min="21" max="21" width="2.7109375" customWidth="1"/>
    <col min="22" max="22" width="18.140625" customWidth="1"/>
    <col min="23" max="23" width="1.7109375" customWidth="1"/>
    <col min="24" max="24" width="18.28515625" customWidth="1"/>
    <col min="25" max="25" width="3.85546875" customWidth="1"/>
    <col min="26" max="26" width="1.7109375" customWidth="1"/>
    <col min="27" max="28" width="3.85546875" customWidth="1"/>
    <col min="29" max="29" width="1.7109375" customWidth="1"/>
    <col min="30" max="31" width="3.85546875" customWidth="1"/>
    <col min="32" max="32" width="1.7109375" customWidth="1"/>
    <col min="33" max="34" width="3.85546875" customWidth="1"/>
    <col min="35" max="35" width="1.7109375" customWidth="1"/>
    <col min="36" max="37" width="3.85546875" customWidth="1"/>
    <col min="38" max="38" width="1.7109375" customWidth="1"/>
    <col min="39" max="39" width="3.85546875" customWidth="1"/>
  </cols>
  <sheetData>
    <row r="1" spans="2:39" ht="15.75" thickBot="1"/>
    <row r="2" spans="2:39" ht="15.75" thickBot="1">
      <c r="B2" s="115" t="s">
        <v>13</v>
      </c>
      <c r="C2" s="109" t="str">
        <f>B4</f>
        <v>Green Volley</v>
      </c>
      <c r="D2" s="85"/>
      <c r="E2" s="85"/>
      <c r="F2" s="85" t="str">
        <f>B9</f>
        <v>Tedíci</v>
      </c>
      <c r="G2" s="85"/>
      <c r="H2" s="85"/>
      <c r="I2" s="85" t="str">
        <f>B14</f>
        <v>Nepředvidatelní</v>
      </c>
      <c r="J2" s="85"/>
      <c r="K2" s="85"/>
      <c r="L2" s="85" t="str">
        <f>B19</f>
        <v>Lavina Těrlicko</v>
      </c>
      <c r="M2" s="85"/>
      <c r="N2" s="85"/>
      <c r="O2" s="83" t="s">
        <v>1</v>
      </c>
      <c r="P2" s="85"/>
      <c r="Q2" s="84"/>
      <c r="R2" s="74" t="s">
        <v>3</v>
      </c>
      <c r="S2" s="70" t="s">
        <v>4</v>
      </c>
      <c r="T2" s="70" t="s">
        <v>5</v>
      </c>
      <c r="V2" s="66" t="s">
        <v>7</v>
      </c>
      <c r="W2" s="67"/>
      <c r="X2" s="112"/>
      <c r="Y2" s="66" t="s">
        <v>1</v>
      </c>
      <c r="Z2" s="67"/>
      <c r="AA2" s="68"/>
      <c r="AB2" s="66" t="s">
        <v>8</v>
      </c>
      <c r="AC2" s="67"/>
      <c r="AD2" s="68"/>
      <c r="AE2" s="66" t="s">
        <v>9</v>
      </c>
      <c r="AF2" s="67"/>
      <c r="AG2" s="68"/>
      <c r="AH2" s="66" t="s">
        <v>10</v>
      </c>
      <c r="AI2" s="67"/>
      <c r="AJ2" s="68"/>
      <c r="AK2" s="69" t="s">
        <v>2</v>
      </c>
      <c r="AL2" s="67"/>
      <c r="AM2" s="68"/>
    </row>
    <row r="3" spans="2:39" ht="15.75" thickBot="1">
      <c r="B3" s="116"/>
      <c r="C3" s="110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04" t="s">
        <v>2</v>
      </c>
      <c r="P3" s="105"/>
      <c r="Q3" s="106"/>
      <c r="R3" s="75"/>
      <c r="S3" s="70"/>
      <c r="T3" s="70"/>
      <c r="V3" s="24" t="str">
        <f>B4</f>
        <v>Green Volley</v>
      </c>
      <c r="W3" s="3" t="s">
        <v>6</v>
      </c>
      <c r="X3" s="36" t="str">
        <f>B19</f>
        <v>Lavina Těrlicko</v>
      </c>
      <c r="Y3" s="24">
        <v>2</v>
      </c>
      <c r="Z3" s="3" t="s">
        <v>0</v>
      </c>
      <c r="AA3" s="4">
        <v>0</v>
      </c>
      <c r="AB3" s="24">
        <v>25</v>
      </c>
      <c r="AC3" s="3" t="s">
        <v>0</v>
      </c>
      <c r="AD3" s="4">
        <v>12</v>
      </c>
      <c r="AE3" s="24">
        <v>25</v>
      </c>
      <c r="AF3" s="3" t="s">
        <v>0</v>
      </c>
      <c r="AG3" s="4">
        <v>12</v>
      </c>
      <c r="AH3" s="24"/>
      <c r="AI3" s="3" t="s">
        <v>0</v>
      </c>
      <c r="AJ3" s="4"/>
      <c r="AK3" s="25">
        <f>AH3+AE3+AB3</f>
        <v>50</v>
      </c>
      <c r="AL3" s="3" t="s">
        <v>0</v>
      </c>
      <c r="AM3" s="4">
        <f>AJ3+AG3+AD3</f>
        <v>24</v>
      </c>
    </row>
    <row r="4" spans="2:39" ht="15.75" thickBot="1">
      <c r="B4" s="74" t="s">
        <v>14</v>
      </c>
      <c r="C4" s="86"/>
      <c r="D4" s="87"/>
      <c r="E4" s="88"/>
      <c r="F4" s="43">
        <f>Y6</f>
        <v>1</v>
      </c>
      <c r="G4" s="44" t="s">
        <v>0</v>
      </c>
      <c r="H4" s="45">
        <f>AA6</f>
        <v>1</v>
      </c>
      <c r="I4" s="43">
        <f>AA8</f>
        <v>1</v>
      </c>
      <c r="J4" s="44" t="s">
        <v>0</v>
      </c>
      <c r="K4" s="45">
        <f>Y8</f>
        <v>1</v>
      </c>
      <c r="L4" s="43">
        <f>Y3</f>
        <v>2</v>
      </c>
      <c r="M4" s="53" t="s">
        <v>0</v>
      </c>
      <c r="N4" s="45">
        <f>AA3</f>
        <v>0</v>
      </c>
      <c r="O4" s="83">
        <f>F4+I4+L4</f>
        <v>4</v>
      </c>
      <c r="P4" s="85" t="s">
        <v>0</v>
      </c>
      <c r="Q4" s="84">
        <f>H4+K4+N4</f>
        <v>2</v>
      </c>
      <c r="R4" s="76">
        <f>O4</f>
        <v>4</v>
      </c>
      <c r="S4" s="70">
        <f>O7/Q7</f>
        <v>1.2321428571428572</v>
      </c>
      <c r="T4" s="114">
        <v>2</v>
      </c>
      <c r="V4" s="30" t="str">
        <f>B9</f>
        <v>Tedíci</v>
      </c>
      <c r="W4" s="32" t="s">
        <v>6</v>
      </c>
      <c r="X4" s="37" t="str">
        <f>B14</f>
        <v>Nepředvidatelní</v>
      </c>
      <c r="Y4" s="30">
        <v>2</v>
      </c>
      <c r="Z4" s="32" t="s">
        <v>0</v>
      </c>
      <c r="AA4" s="31">
        <v>0</v>
      </c>
      <c r="AB4" s="30">
        <v>25</v>
      </c>
      <c r="AC4" s="32" t="s">
        <v>0</v>
      </c>
      <c r="AD4" s="31">
        <v>17</v>
      </c>
      <c r="AE4" s="30">
        <v>25</v>
      </c>
      <c r="AF4" s="32" t="s">
        <v>0</v>
      </c>
      <c r="AG4" s="31">
        <v>20</v>
      </c>
      <c r="AH4" s="30"/>
      <c r="AI4" s="32" t="s">
        <v>0</v>
      </c>
      <c r="AJ4" s="31"/>
      <c r="AK4" s="7">
        <f t="shared" ref="AK4:AK7" si="0">AH4+AE4+AB4</f>
        <v>50</v>
      </c>
      <c r="AL4" s="32" t="s">
        <v>0</v>
      </c>
      <c r="AM4" s="31">
        <f t="shared" ref="AM4:AM8" si="1">AJ4+AG4+AD4</f>
        <v>37</v>
      </c>
    </row>
    <row r="5" spans="2:39" ht="15.75" thickBot="1">
      <c r="B5" s="107"/>
      <c r="C5" s="89"/>
      <c r="D5" s="90"/>
      <c r="E5" s="91"/>
      <c r="F5" s="46">
        <f>AB6</f>
        <v>25</v>
      </c>
      <c r="G5" s="47" t="s">
        <v>0</v>
      </c>
      <c r="H5" s="48">
        <f>AD6</f>
        <v>16</v>
      </c>
      <c r="I5" s="46">
        <f>AD8</f>
        <v>25</v>
      </c>
      <c r="J5" s="49" t="s">
        <v>0</v>
      </c>
      <c r="K5" s="48">
        <f>AB8</f>
        <v>22</v>
      </c>
      <c r="L5" s="46">
        <f>AB3</f>
        <v>25</v>
      </c>
      <c r="M5" s="54" t="s">
        <v>0</v>
      </c>
      <c r="N5" s="48">
        <f>AD3</f>
        <v>12</v>
      </c>
      <c r="O5" s="77"/>
      <c r="P5" s="81"/>
      <c r="Q5" s="79"/>
      <c r="R5" s="76"/>
      <c r="S5" s="70"/>
      <c r="T5" s="114"/>
      <c r="V5" s="30" t="str">
        <f>B19</f>
        <v>Lavina Těrlicko</v>
      </c>
      <c r="W5" s="32" t="s">
        <v>6</v>
      </c>
      <c r="X5" s="37" t="str">
        <f>B14</f>
        <v>Nepředvidatelní</v>
      </c>
      <c r="Y5" s="30">
        <v>0</v>
      </c>
      <c r="Z5" s="32" t="s">
        <v>0</v>
      </c>
      <c r="AA5" s="31">
        <v>2</v>
      </c>
      <c r="AB5" s="30">
        <v>22</v>
      </c>
      <c r="AC5" s="32" t="s">
        <v>0</v>
      </c>
      <c r="AD5" s="31">
        <v>25</v>
      </c>
      <c r="AE5" s="30">
        <v>13</v>
      </c>
      <c r="AF5" s="32" t="s">
        <v>0</v>
      </c>
      <c r="AG5" s="31">
        <v>25</v>
      </c>
      <c r="AH5" s="30"/>
      <c r="AI5" s="32" t="s">
        <v>0</v>
      </c>
      <c r="AJ5" s="31"/>
      <c r="AK5" s="7">
        <f t="shared" si="0"/>
        <v>35</v>
      </c>
      <c r="AL5" s="32" t="s">
        <v>0</v>
      </c>
      <c r="AM5" s="31">
        <f t="shared" si="1"/>
        <v>50</v>
      </c>
    </row>
    <row r="6" spans="2:39" ht="15.75" thickBot="1">
      <c r="B6" s="107"/>
      <c r="C6" s="89"/>
      <c r="D6" s="90"/>
      <c r="E6" s="91"/>
      <c r="F6" s="46">
        <f>AE6</f>
        <v>17</v>
      </c>
      <c r="G6" s="47" t="s">
        <v>0</v>
      </c>
      <c r="H6" s="48">
        <f>AG6</f>
        <v>25</v>
      </c>
      <c r="I6" s="46">
        <f>AG8</f>
        <v>21</v>
      </c>
      <c r="J6" s="49" t="s">
        <v>0</v>
      </c>
      <c r="K6" s="48">
        <f>AE8</f>
        <v>25</v>
      </c>
      <c r="L6" s="46">
        <f>AE3</f>
        <v>25</v>
      </c>
      <c r="M6" s="54" t="s">
        <v>0</v>
      </c>
      <c r="N6" s="48">
        <f>AG3</f>
        <v>12</v>
      </c>
      <c r="O6" s="77"/>
      <c r="P6" s="81"/>
      <c r="Q6" s="79"/>
      <c r="R6" s="76"/>
      <c r="S6" s="70"/>
      <c r="T6" s="114"/>
      <c r="V6" s="30" t="str">
        <f>B4</f>
        <v>Green Volley</v>
      </c>
      <c r="W6" s="32" t="s">
        <v>6</v>
      </c>
      <c r="X6" s="37" t="str">
        <f>B9</f>
        <v>Tedíci</v>
      </c>
      <c r="Y6" s="30">
        <v>1</v>
      </c>
      <c r="Z6" s="32" t="s">
        <v>0</v>
      </c>
      <c r="AA6" s="31">
        <v>1</v>
      </c>
      <c r="AB6" s="30">
        <v>25</v>
      </c>
      <c r="AC6" s="32" t="s">
        <v>0</v>
      </c>
      <c r="AD6" s="31">
        <v>16</v>
      </c>
      <c r="AE6" s="30">
        <v>17</v>
      </c>
      <c r="AF6" s="32" t="s">
        <v>0</v>
      </c>
      <c r="AG6" s="31">
        <v>25</v>
      </c>
      <c r="AH6" s="30"/>
      <c r="AI6" s="32" t="s">
        <v>0</v>
      </c>
      <c r="AJ6" s="31"/>
      <c r="AK6" s="7">
        <f t="shared" si="0"/>
        <v>42</v>
      </c>
      <c r="AL6" s="32" t="s">
        <v>0</v>
      </c>
      <c r="AM6" s="31">
        <f t="shared" si="1"/>
        <v>41</v>
      </c>
    </row>
    <row r="7" spans="2:39" ht="15.75" thickBot="1">
      <c r="B7" s="107"/>
      <c r="C7" s="89"/>
      <c r="D7" s="90"/>
      <c r="E7" s="91"/>
      <c r="F7" s="46">
        <f>AH6</f>
        <v>0</v>
      </c>
      <c r="G7" s="47" t="s">
        <v>0</v>
      </c>
      <c r="H7" s="48">
        <f>AJ6</f>
        <v>0</v>
      </c>
      <c r="I7" s="46">
        <f>AJ8</f>
        <v>0</v>
      </c>
      <c r="J7" s="49" t="s">
        <v>0</v>
      </c>
      <c r="K7" s="48">
        <f>AH8</f>
        <v>0</v>
      </c>
      <c r="L7" s="46">
        <f>AH3</f>
        <v>0</v>
      </c>
      <c r="M7" s="54" t="s">
        <v>0</v>
      </c>
      <c r="N7" s="48">
        <f>AJ3</f>
        <v>0</v>
      </c>
      <c r="O7" s="77">
        <f>F8+I8+L8</f>
        <v>138</v>
      </c>
      <c r="P7" s="81" t="s">
        <v>0</v>
      </c>
      <c r="Q7" s="79">
        <f>H8+K8+N8</f>
        <v>112</v>
      </c>
      <c r="R7" s="76"/>
      <c r="S7" s="70"/>
      <c r="T7" s="114"/>
      <c r="V7" s="30" t="str">
        <f>B9</f>
        <v>Tedíci</v>
      </c>
      <c r="W7" s="32" t="s">
        <v>6</v>
      </c>
      <c r="X7" s="37" t="str">
        <f>B19</f>
        <v>Lavina Těrlicko</v>
      </c>
      <c r="Y7" s="30">
        <v>2</v>
      </c>
      <c r="Z7" s="32" t="s">
        <v>0</v>
      </c>
      <c r="AA7" s="31">
        <v>0</v>
      </c>
      <c r="AB7" s="30">
        <v>25</v>
      </c>
      <c r="AC7" s="32" t="s">
        <v>0</v>
      </c>
      <c r="AD7" s="31">
        <v>16</v>
      </c>
      <c r="AE7" s="30">
        <v>25</v>
      </c>
      <c r="AF7" s="32" t="s">
        <v>0</v>
      </c>
      <c r="AG7" s="31">
        <v>13</v>
      </c>
      <c r="AH7" s="30"/>
      <c r="AI7" s="32" t="s">
        <v>0</v>
      </c>
      <c r="AJ7" s="31"/>
      <c r="AK7" s="7">
        <f t="shared" si="0"/>
        <v>50</v>
      </c>
      <c r="AL7" s="32" t="s">
        <v>0</v>
      </c>
      <c r="AM7" s="31">
        <f t="shared" si="1"/>
        <v>29</v>
      </c>
    </row>
    <row r="8" spans="2:39" ht="15.75" thickBot="1">
      <c r="B8" s="75"/>
      <c r="C8" s="92"/>
      <c r="D8" s="93"/>
      <c r="E8" s="94"/>
      <c r="F8" s="50">
        <f>SUM(F5:F7)</f>
        <v>42</v>
      </c>
      <c r="G8" s="51" t="s">
        <v>0</v>
      </c>
      <c r="H8" s="52">
        <f>SUM(H5:H7)</f>
        <v>41</v>
      </c>
      <c r="I8" s="50">
        <f>SUM(I5:I7)</f>
        <v>46</v>
      </c>
      <c r="J8" s="51" t="s">
        <v>0</v>
      </c>
      <c r="K8" s="52">
        <f>SUM(K5:K7)</f>
        <v>47</v>
      </c>
      <c r="L8" s="50">
        <f>SUM(L5:L7)</f>
        <v>50</v>
      </c>
      <c r="M8" s="51" t="s">
        <v>0</v>
      </c>
      <c r="N8" s="52">
        <f>SUM(N5:N7)</f>
        <v>24</v>
      </c>
      <c r="O8" s="78"/>
      <c r="P8" s="82"/>
      <c r="Q8" s="80"/>
      <c r="R8" s="76"/>
      <c r="S8" s="70"/>
      <c r="T8" s="114"/>
      <c r="V8" s="33" t="str">
        <f>B14</f>
        <v>Nepředvidatelní</v>
      </c>
      <c r="W8" s="35" t="s">
        <v>6</v>
      </c>
      <c r="X8" s="38" t="str">
        <f>B4</f>
        <v>Green Volley</v>
      </c>
      <c r="Y8" s="33">
        <v>1</v>
      </c>
      <c r="Z8" s="35" t="s">
        <v>0</v>
      </c>
      <c r="AA8" s="34">
        <v>1</v>
      </c>
      <c r="AB8" s="33">
        <v>22</v>
      </c>
      <c r="AC8" s="35" t="s">
        <v>0</v>
      </c>
      <c r="AD8" s="34">
        <v>25</v>
      </c>
      <c r="AE8" s="33">
        <v>25</v>
      </c>
      <c r="AF8" s="35" t="s">
        <v>0</v>
      </c>
      <c r="AG8" s="34">
        <v>21</v>
      </c>
      <c r="AH8" s="33"/>
      <c r="AI8" s="35" t="s">
        <v>0</v>
      </c>
      <c r="AJ8" s="34"/>
      <c r="AK8" s="33">
        <f>AH8+AE8+AB8</f>
        <v>47</v>
      </c>
      <c r="AL8" s="35" t="s">
        <v>0</v>
      </c>
      <c r="AM8" s="34">
        <f t="shared" si="1"/>
        <v>46</v>
      </c>
    </row>
    <row r="9" spans="2:39" ht="15.75" thickBot="1">
      <c r="B9" s="74" t="s">
        <v>15</v>
      </c>
      <c r="C9" s="43">
        <f>H4</f>
        <v>1</v>
      </c>
      <c r="D9" s="53" t="s">
        <v>0</v>
      </c>
      <c r="E9" s="45">
        <f>F4</f>
        <v>1</v>
      </c>
      <c r="F9" s="86"/>
      <c r="G9" s="87"/>
      <c r="H9" s="88"/>
      <c r="I9" s="43">
        <f>Y4</f>
        <v>2</v>
      </c>
      <c r="J9" s="44" t="s">
        <v>0</v>
      </c>
      <c r="K9" s="45">
        <f>AA4</f>
        <v>0</v>
      </c>
      <c r="L9" s="43">
        <v>2</v>
      </c>
      <c r="M9" s="53" t="s">
        <v>0</v>
      </c>
      <c r="N9" s="45">
        <f>AA7</f>
        <v>0</v>
      </c>
      <c r="O9" s="83">
        <f>L9+I9+C9</f>
        <v>5</v>
      </c>
      <c r="P9" s="85" t="s">
        <v>0</v>
      </c>
      <c r="Q9" s="84">
        <f>N9+K9+E9</f>
        <v>1</v>
      </c>
      <c r="R9" s="76">
        <f>O9</f>
        <v>5</v>
      </c>
      <c r="S9" s="70">
        <f>O12/Q12</f>
        <v>1.3055555555555556</v>
      </c>
      <c r="T9" s="114">
        <v>1</v>
      </c>
    </row>
    <row r="10" spans="2:39" ht="15.75" thickBot="1">
      <c r="B10" s="107"/>
      <c r="C10" s="46">
        <f>H5</f>
        <v>16</v>
      </c>
      <c r="D10" s="54" t="s">
        <v>0</v>
      </c>
      <c r="E10" s="48">
        <f>F5</f>
        <v>25</v>
      </c>
      <c r="F10" s="89"/>
      <c r="G10" s="90"/>
      <c r="H10" s="91"/>
      <c r="I10" s="46">
        <f>AB4</f>
        <v>25</v>
      </c>
      <c r="J10" s="49" t="s">
        <v>0</v>
      </c>
      <c r="K10" s="48">
        <f>AD4</f>
        <v>17</v>
      </c>
      <c r="L10" s="46">
        <v>25</v>
      </c>
      <c r="M10" s="54" t="s">
        <v>0</v>
      </c>
      <c r="N10" s="48">
        <v>16</v>
      </c>
      <c r="O10" s="77"/>
      <c r="P10" s="81"/>
      <c r="Q10" s="79"/>
      <c r="R10" s="76"/>
      <c r="S10" s="70"/>
      <c r="T10" s="114"/>
      <c r="V10" s="39"/>
      <c r="W10" s="39"/>
      <c r="X10" s="39"/>
    </row>
    <row r="11" spans="2:39" ht="15.75" thickBot="1">
      <c r="B11" s="107"/>
      <c r="C11" s="46">
        <f>H6</f>
        <v>25</v>
      </c>
      <c r="D11" s="54" t="s">
        <v>0</v>
      </c>
      <c r="E11" s="48">
        <f>F6</f>
        <v>17</v>
      </c>
      <c r="F11" s="89"/>
      <c r="G11" s="90"/>
      <c r="H11" s="91"/>
      <c r="I11" s="46">
        <f>AE4</f>
        <v>25</v>
      </c>
      <c r="J11" s="47" t="s">
        <v>0</v>
      </c>
      <c r="K11" s="48">
        <f>AG4</f>
        <v>20</v>
      </c>
      <c r="L11" s="46">
        <v>25</v>
      </c>
      <c r="M11" s="54" t="s">
        <v>0</v>
      </c>
      <c r="N11" s="48">
        <v>13</v>
      </c>
      <c r="O11" s="77"/>
      <c r="P11" s="81"/>
      <c r="Q11" s="79"/>
      <c r="R11" s="76"/>
      <c r="S11" s="70"/>
      <c r="T11" s="114"/>
    </row>
    <row r="12" spans="2:39" ht="15.75" thickBot="1">
      <c r="B12" s="107"/>
      <c r="C12" s="46">
        <f>H7</f>
        <v>0</v>
      </c>
      <c r="D12" s="54" t="s">
        <v>0</v>
      </c>
      <c r="E12" s="48">
        <f>F7</f>
        <v>0</v>
      </c>
      <c r="F12" s="89"/>
      <c r="G12" s="90"/>
      <c r="H12" s="91"/>
      <c r="I12" s="46">
        <f>AH4</f>
        <v>0</v>
      </c>
      <c r="J12" s="55" t="s">
        <v>0</v>
      </c>
      <c r="K12" s="48">
        <f>AJ4</f>
        <v>0</v>
      </c>
      <c r="L12" s="46">
        <f>AH7</f>
        <v>0</v>
      </c>
      <c r="M12" s="54" t="s">
        <v>0</v>
      </c>
      <c r="N12" s="48">
        <f>AJ7</f>
        <v>0</v>
      </c>
      <c r="O12" s="77">
        <f>L13+I13+C13</f>
        <v>141</v>
      </c>
      <c r="P12" s="81" t="s">
        <v>0</v>
      </c>
      <c r="Q12" s="79">
        <f>N13+K13+E13</f>
        <v>108</v>
      </c>
      <c r="R12" s="76"/>
      <c r="S12" s="70"/>
      <c r="T12" s="114"/>
    </row>
    <row r="13" spans="2:39" ht="15.75" thickBot="1">
      <c r="B13" s="75"/>
      <c r="C13" s="50">
        <f>SUM(C10:C12)</f>
        <v>41</v>
      </c>
      <c r="D13" s="51" t="s">
        <v>0</v>
      </c>
      <c r="E13" s="52">
        <f>SUM(E10:E12)</f>
        <v>42</v>
      </c>
      <c r="F13" s="92"/>
      <c r="G13" s="93"/>
      <c r="H13" s="94"/>
      <c r="I13" s="50">
        <f>SUM(I10:I12)</f>
        <v>50</v>
      </c>
      <c r="J13" s="56" t="s">
        <v>0</v>
      </c>
      <c r="K13" s="52">
        <f>SUM(K10:K12)</f>
        <v>37</v>
      </c>
      <c r="L13" s="50">
        <f>SUM(L10:L12)</f>
        <v>50</v>
      </c>
      <c r="M13" s="51" t="s">
        <v>0</v>
      </c>
      <c r="N13" s="52">
        <f>SUM(N10:N12)</f>
        <v>29</v>
      </c>
      <c r="O13" s="78"/>
      <c r="P13" s="82"/>
      <c r="Q13" s="80"/>
      <c r="R13" s="76"/>
      <c r="S13" s="70"/>
      <c r="T13" s="114"/>
    </row>
    <row r="14" spans="2:39" ht="15.75" thickBot="1">
      <c r="B14" s="74" t="s">
        <v>16</v>
      </c>
      <c r="C14" s="43">
        <f>K4</f>
        <v>1</v>
      </c>
      <c r="D14" s="53" t="s">
        <v>0</v>
      </c>
      <c r="E14" s="45">
        <f>I4</f>
        <v>1</v>
      </c>
      <c r="F14" s="43">
        <f>K9</f>
        <v>0</v>
      </c>
      <c r="G14" s="53" t="s">
        <v>0</v>
      </c>
      <c r="H14" s="45">
        <f>I9</f>
        <v>2</v>
      </c>
      <c r="I14" s="86"/>
      <c r="J14" s="87"/>
      <c r="K14" s="88"/>
      <c r="L14" s="43">
        <f>AA5</f>
        <v>2</v>
      </c>
      <c r="M14" s="53" t="s">
        <v>0</v>
      </c>
      <c r="N14" s="45">
        <f>Y5</f>
        <v>0</v>
      </c>
      <c r="O14" s="83">
        <f>L14+F14+C14</f>
        <v>3</v>
      </c>
      <c r="P14" s="85" t="s">
        <v>0</v>
      </c>
      <c r="Q14" s="84">
        <f>N14+H14+E14</f>
        <v>3</v>
      </c>
      <c r="R14" s="76">
        <f>O14</f>
        <v>3</v>
      </c>
      <c r="S14" s="70">
        <f>O17/Q17</f>
        <v>1.0229007633587786</v>
      </c>
      <c r="T14" s="114">
        <v>3</v>
      </c>
    </row>
    <row r="15" spans="2:39" ht="15.75" thickBot="1">
      <c r="B15" s="107"/>
      <c r="C15" s="46">
        <f>K5</f>
        <v>22</v>
      </c>
      <c r="D15" s="54" t="s">
        <v>0</v>
      </c>
      <c r="E15" s="48">
        <f>I5</f>
        <v>25</v>
      </c>
      <c r="F15" s="46">
        <f>K10</f>
        <v>17</v>
      </c>
      <c r="G15" s="54" t="s">
        <v>0</v>
      </c>
      <c r="H15" s="48">
        <f>I10</f>
        <v>25</v>
      </c>
      <c r="I15" s="89"/>
      <c r="J15" s="90"/>
      <c r="K15" s="91"/>
      <c r="L15" s="46">
        <f>AD5</f>
        <v>25</v>
      </c>
      <c r="M15" s="54" t="s">
        <v>0</v>
      </c>
      <c r="N15" s="48">
        <f>AB5</f>
        <v>22</v>
      </c>
      <c r="O15" s="77"/>
      <c r="P15" s="81"/>
      <c r="Q15" s="79"/>
      <c r="R15" s="76"/>
      <c r="S15" s="70"/>
      <c r="T15" s="114"/>
    </row>
    <row r="16" spans="2:39" ht="15.75" thickBot="1">
      <c r="B16" s="107"/>
      <c r="C16" s="46">
        <f>K6</f>
        <v>25</v>
      </c>
      <c r="D16" s="54" t="s">
        <v>0</v>
      </c>
      <c r="E16" s="48">
        <f>I6</f>
        <v>21</v>
      </c>
      <c r="F16" s="46">
        <f>K11</f>
        <v>20</v>
      </c>
      <c r="G16" s="54" t="s">
        <v>0</v>
      </c>
      <c r="H16" s="48">
        <f>I11</f>
        <v>25</v>
      </c>
      <c r="I16" s="89"/>
      <c r="J16" s="90"/>
      <c r="K16" s="91"/>
      <c r="L16" s="46">
        <f>AG5</f>
        <v>25</v>
      </c>
      <c r="M16" s="54" t="s">
        <v>0</v>
      </c>
      <c r="N16" s="48">
        <f>AE5</f>
        <v>13</v>
      </c>
      <c r="O16" s="77"/>
      <c r="P16" s="81"/>
      <c r="Q16" s="79"/>
      <c r="R16" s="76"/>
      <c r="S16" s="70"/>
      <c r="T16" s="114"/>
    </row>
    <row r="17" spans="2:39" ht="15.75" thickBot="1">
      <c r="B17" s="107"/>
      <c r="C17" s="46">
        <f>K7</f>
        <v>0</v>
      </c>
      <c r="D17" s="54" t="s">
        <v>0</v>
      </c>
      <c r="E17" s="48">
        <f>I7</f>
        <v>0</v>
      </c>
      <c r="F17" s="46">
        <f>K12</f>
        <v>0</v>
      </c>
      <c r="G17" s="54" t="s">
        <v>0</v>
      </c>
      <c r="H17" s="48">
        <f>I12</f>
        <v>0</v>
      </c>
      <c r="I17" s="89"/>
      <c r="J17" s="90"/>
      <c r="K17" s="91"/>
      <c r="L17" s="46">
        <f>AJ5</f>
        <v>0</v>
      </c>
      <c r="M17" s="54" t="s">
        <v>0</v>
      </c>
      <c r="N17" s="48">
        <f>AH5</f>
        <v>0</v>
      </c>
      <c r="O17" s="77">
        <f>L18+F18+C18</f>
        <v>134</v>
      </c>
      <c r="P17" s="81" t="s">
        <v>0</v>
      </c>
      <c r="Q17" s="79">
        <f>N18+H18+E18</f>
        <v>131</v>
      </c>
      <c r="R17" s="76"/>
      <c r="S17" s="70"/>
      <c r="T17" s="114"/>
    </row>
    <row r="18" spans="2:39" ht="15.75" thickBot="1">
      <c r="B18" s="75"/>
      <c r="C18" s="50">
        <f>SUM(C15:C17)</f>
        <v>47</v>
      </c>
      <c r="D18" s="51" t="s">
        <v>0</v>
      </c>
      <c r="E18" s="52">
        <f>SUM(E15:E17)</f>
        <v>46</v>
      </c>
      <c r="F18" s="50">
        <f>SUM(F15:F17)</f>
        <v>37</v>
      </c>
      <c r="G18" s="51" t="s">
        <v>0</v>
      </c>
      <c r="H18" s="52">
        <f>SUM(H15:H17)</f>
        <v>50</v>
      </c>
      <c r="I18" s="92"/>
      <c r="J18" s="93"/>
      <c r="K18" s="94"/>
      <c r="L18" s="50">
        <f>SUM(L15:L17)</f>
        <v>50</v>
      </c>
      <c r="M18" s="51" t="s">
        <v>0</v>
      </c>
      <c r="N18" s="52">
        <f>SUM(N15:N17)</f>
        <v>35</v>
      </c>
      <c r="O18" s="78"/>
      <c r="P18" s="82"/>
      <c r="Q18" s="80"/>
      <c r="R18" s="76"/>
      <c r="S18" s="70"/>
      <c r="T18" s="114"/>
    </row>
    <row r="19" spans="2:39" ht="15.75" thickBot="1">
      <c r="B19" s="74" t="s">
        <v>17</v>
      </c>
      <c r="C19" s="43">
        <f>N4</f>
        <v>0</v>
      </c>
      <c r="D19" s="53" t="s">
        <v>0</v>
      </c>
      <c r="E19" s="45">
        <f>L4</f>
        <v>2</v>
      </c>
      <c r="F19" s="43">
        <f>N9</f>
        <v>0</v>
      </c>
      <c r="G19" s="53" t="s">
        <v>0</v>
      </c>
      <c r="H19" s="45">
        <f>L9</f>
        <v>2</v>
      </c>
      <c r="I19" s="43">
        <f>N14</f>
        <v>0</v>
      </c>
      <c r="J19" s="53" t="s">
        <v>0</v>
      </c>
      <c r="K19" s="45">
        <f>L14</f>
        <v>2</v>
      </c>
      <c r="L19" s="86"/>
      <c r="M19" s="87"/>
      <c r="N19" s="88"/>
      <c r="O19" s="83">
        <f>I19+F19+C19</f>
        <v>0</v>
      </c>
      <c r="P19" s="85" t="s">
        <v>0</v>
      </c>
      <c r="Q19" s="84">
        <f>K19+H19+E19</f>
        <v>6</v>
      </c>
      <c r="R19" s="76">
        <f>O19</f>
        <v>0</v>
      </c>
      <c r="S19" s="70">
        <f>O22/Q22</f>
        <v>0.58666666666666667</v>
      </c>
      <c r="T19" s="114">
        <v>4</v>
      </c>
    </row>
    <row r="20" spans="2:39" ht="15.75" thickBot="1">
      <c r="B20" s="107"/>
      <c r="C20" s="46">
        <f>N5</f>
        <v>12</v>
      </c>
      <c r="D20" s="54" t="s">
        <v>0</v>
      </c>
      <c r="E20" s="48">
        <f>L5</f>
        <v>25</v>
      </c>
      <c r="F20" s="46">
        <f>N10</f>
        <v>16</v>
      </c>
      <c r="G20" s="54" t="s">
        <v>0</v>
      </c>
      <c r="H20" s="48">
        <f>L10</f>
        <v>25</v>
      </c>
      <c r="I20" s="46">
        <f>N15</f>
        <v>22</v>
      </c>
      <c r="J20" s="54" t="s">
        <v>0</v>
      </c>
      <c r="K20" s="48">
        <f>L15</f>
        <v>25</v>
      </c>
      <c r="L20" s="89"/>
      <c r="M20" s="90"/>
      <c r="N20" s="91"/>
      <c r="O20" s="77"/>
      <c r="P20" s="81"/>
      <c r="Q20" s="79"/>
      <c r="R20" s="76"/>
      <c r="S20" s="70"/>
      <c r="T20" s="114"/>
    </row>
    <row r="21" spans="2:39" ht="15.75" thickBot="1">
      <c r="B21" s="107"/>
      <c r="C21" s="46">
        <f>N6</f>
        <v>12</v>
      </c>
      <c r="D21" s="54" t="s">
        <v>0</v>
      </c>
      <c r="E21" s="48">
        <f>L6</f>
        <v>25</v>
      </c>
      <c r="F21" s="46">
        <f>N11</f>
        <v>13</v>
      </c>
      <c r="G21" s="54" t="s">
        <v>0</v>
      </c>
      <c r="H21" s="48">
        <f>L11</f>
        <v>25</v>
      </c>
      <c r="I21" s="46">
        <f>N16</f>
        <v>13</v>
      </c>
      <c r="J21" s="54" t="s">
        <v>0</v>
      </c>
      <c r="K21" s="48">
        <f>L16</f>
        <v>25</v>
      </c>
      <c r="L21" s="89"/>
      <c r="M21" s="90"/>
      <c r="N21" s="91"/>
      <c r="O21" s="77"/>
      <c r="P21" s="81"/>
      <c r="Q21" s="79"/>
      <c r="R21" s="76"/>
      <c r="S21" s="70"/>
      <c r="T21" s="114"/>
    </row>
    <row r="22" spans="2:39" ht="15.75" thickBot="1">
      <c r="B22" s="107"/>
      <c r="C22" s="46">
        <f>N7</f>
        <v>0</v>
      </c>
      <c r="D22" s="54" t="s">
        <v>0</v>
      </c>
      <c r="E22" s="48">
        <f>L7</f>
        <v>0</v>
      </c>
      <c r="F22" s="46">
        <f>N12</f>
        <v>0</v>
      </c>
      <c r="G22" s="54" t="s">
        <v>0</v>
      </c>
      <c r="H22" s="48">
        <f>L12</f>
        <v>0</v>
      </c>
      <c r="I22" s="46">
        <f>N17</f>
        <v>0</v>
      </c>
      <c r="J22" s="54" t="s">
        <v>0</v>
      </c>
      <c r="K22" s="48">
        <f>L17</f>
        <v>0</v>
      </c>
      <c r="L22" s="89"/>
      <c r="M22" s="90"/>
      <c r="N22" s="91"/>
      <c r="O22" s="77">
        <f>I23+F23+C23</f>
        <v>88</v>
      </c>
      <c r="P22" s="81" t="s">
        <v>0</v>
      </c>
      <c r="Q22" s="79">
        <f>K23+H23+E23</f>
        <v>150</v>
      </c>
      <c r="R22" s="76"/>
      <c r="S22" s="70"/>
      <c r="T22" s="114"/>
    </row>
    <row r="23" spans="2:39" ht="15.75" thickBot="1">
      <c r="B23" s="75"/>
      <c r="C23" s="50">
        <f>SUM(C20:C22)</f>
        <v>24</v>
      </c>
      <c r="D23" s="51" t="s">
        <v>0</v>
      </c>
      <c r="E23" s="52">
        <f>SUM(E20:E22)</f>
        <v>50</v>
      </c>
      <c r="F23" s="50">
        <f>SUM(F20:F22)</f>
        <v>29</v>
      </c>
      <c r="G23" s="51" t="s">
        <v>0</v>
      </c>
      <c r="H23" s="52">
        <f>SUM(H20:H22)</f>
        <v>50</v>
      </c>
      <c r="I23" s="50">
        <f>SUM(I20:I22)</f>
        <v>35</v>
      </c>
      <c r="J23" s="51" t="s">
        <v>0</v>
      </c>
      <c r="K23" s="52">
        <f>SUM(K20:K22)</f>
        <v>50</v>
      </c>
      <c r="L23" s="92"/>
      <c r="M23" s="93"/>
      <c r="N23" s="94"/>
      <c r="O23" s="78"/>
      <c r="P23" s="82"/>
      <c r="Q23" s="80"/>
      <c r="R23" s="76"/>
      <c r="S23" s="70"/>
      <c r="T23" s="114"/>
    </row>
    <row r="25" spans="2:39" ht="15.75" thickBot="1"/>
    <row r="26" spans="2:39" ht="15.75" thickBot="1">
      <c r="B26" s="115" t="s">
        <v>18</v>
      </c>
      <c r="C26" s="109" t="str">
        <f>B28</f>
        <v>Všechno co zbylo</v>
      </c>
      <c r="D26" s="85"/>
      <c r="E26" s="85"/>
      <c r="F26" s="85" t="str">
        <f>B33</f>
        <v>Palkovice</v>
      </c>
      <c r="G26" s="85"/>
      <c r="H26" s="85"/>
      <c r="I26" s="85" t="str">
        <f>B38</f>
        <v>Anonymní</v>
      </c>
      <c r="J26" s="85"/>
      <c r="K26" s="85"/>
      <c r="L26" s="85" t="str">
        <f>B43</f>
        <v>Mrňousci</v>
      </c>
      <c r="M26" s="85"/>
      <c r="N26" s="85"/>
      <c r="O26" s="83" t="s">
        <v>1</v>
      </c>
      <c r="P26" s="85"/>
      <c r="Q26" s="84"/>
      <c r="R26" s="74" t="s">
        <v>3</v>
      </c>
      <c r="S26" s="70" t="s">
        <v>4</v>
      </c>
      <c r="T26" s="70" t="s">
        <v>5</v>
      </c>
      <c r="V26" s="66" t="s">
        <v>7</v>
      </c>
      <c r="W26" s="67"/>
      <c r="X26" s="112"/>
      <c r="Y26" s="66" t="s">
        <v>1</v>
      </c>
      <c r="Z26" s="67"/>
      <c r="AA26" s="68"/>
      <c r="AB26" s="66" t="s">
        <v>8</v>
      </c>
      <c r="AC26" s="67"/>
      <c r="AD26" s="68"/>
      <c r="AE26" s="66" t="s">
        <v>9</v>
      </c>
      <c r="AF26" s="67"/>
      <c r="AG26" s="68"/>
      <c r="AH26" s="66" t="s">
        <v>10</v>
      </c>
      <c r="AI26" s="67"/>
      <c r="AJ26" s="68"/>
      <c r="AK26" s="69" t="s">
        <v>2</v>
      </c>
      <c r="AL26" s="67"/>
      <c r="AM26" s="68"/>
    </row>
    <row r="27" spans="2:39" ht="15.75" thickBot="1">
      <c r="B27" s="116"/>
      <c r="C27" s="11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104" t="s">
        <v>2</v>
      </c>
      <c r="P27" s="105"/>
      <c r="Q27" s="106"/>
      <c r="R27" s="75"/>
      <c r="S27" s="70"/>
      <c r="T27" s="70"/>
      <c r="V27" s="24" t="str">
        <f>B28</f>
        <v>Všechno co zbylo</v>
      </c>
      <c r="W27" s="3" t="s">
        <v>6</v>
      </c>
      <c r="X27" s="36" t="str">
        <f>B43</f>
        <v>Mrňousci</v>
      </c>
      <c r="Y27" s="24">
        <v>2</v>
      </c>
      <c r="Z27" s="3" t="s">
        <v>0</v>
      </c>
      <c r="AA27" s="4">
        <v>0</v>
      </c>
      <c r="AB27" s="24">
        <v>25</v>
      </c>
      <c r="AC27" s="3" t="s">
        <v>0</v>
      </c>
      <c r="AD27" s="4">
        <v>8</v>
      </c>
      <c r="AE27" s="24">
        <v>25</v>
      </c>
      <c r="AF27" s="3" t="s">
        <v>0</v>
      </c>
      <c r="AG27" s="4">
        <v>14</v>
      </c>
      <c r="AH27" s="24"/>
      <c r="AI27" s="3" t="s">
        <v>0</v>
      </c>
      <c r="AJ27" s="4"/>
      <c r="AK27" s="25">
        <f>AH27+AE27+AB27</f>
        <v>50</v>
      </c>
      <c r="AL27" s="3" t="s">
        <v>0</v>
      </c>
      <c r="AM27" s="4">
        <f>AJ27+AG27+AD27</f>
        <v>22</v>
      </c>
    </row>
    <row r="28" spans="2:39" ht="15.75" thickBot="1">
      <c r="B28" s="74" t="s">
        <v>19</v>
      </c>
      <c r="C28" s="86"/>
      <c r="D28" s="87"/>
      <c r="E28" s="88"/>
      <c r="F28" s="43">
        <f>Y30</f>
        <v>1</v>
      </c>
      <c r="G28" s="44" t="s">
        <v>0</v>
      </c>
      <c r="H28" s="45">
        <f>AA30</f>
        <v>1</v>
      </c>
      <c r="I28" s="43">
        <f>AA32</f>
        <v>2</v>
      </c>
      <c r="J28" s="44" t="s">
        <v>0</v>
      </c>
      <c r="K28" s="45">
        <f>Y32</f>
        <v>0</v>
      </c>
      <c r="L28" s="43">
        <f>Y27</f>
        <v>2</v>
      </c>
      <c r="M28" s="53" t="s">
        <v>0</v>
      </c>
      <c r="N28" s="45">
        <f>AA27</f>
        <v>0</v>
      </c>
      <c r="O28" s="83">
        <f>F28+I28+L28</f>
        <v>5</v>
      </c>
      <c r="P28" s="85" t="s">
        <v>0</v>
      </c>
      <c r="Q28" s="84">
        <f>H28+K28+N28</f>
        <v>1</v>
      </c>
      <c r="R28" s="76">
        <f>O28</f>
        <v>5</v>
      </c>
      <c r="S28" s="70">
        <f>O31/Q31</f>
        <v>1.4375</v>
      </c>
      <c r="T28" s="114">
        <v>2</v>
      </c>
      <c r="V28" s="30" t="str">
        <f>B33</f>
        <v>Palkovice</v>
      </c>
      <c r="W28" s="32" t="s">
        <v>6</v>
      </c>
      <c r="X28" s="37" t="str">
        <f>B38</f>
        <v>Anonymní</v>
      </c>
      <c r="Y28" s="30">
        <v>2</v>
      </c>
      <c r="Z28" s="32" t="s">
        <v>0</v>
      </c>
      <c r="AA28" s="31">
        <v>0</v>
      </c>
      <c r="AB28" s="30">
        <v>25</v>
      </c>
      <c r="AC28" s="32" t="s">
        <v>0</v>
      </c>
      <c r="AD28" s="31">
        <v>16</v>
      </c>
      <c r="AE28" s="30">
        <v>25</v>
      </c>
      <c r="AF28" s="32" t="s">
        <v>0</v>
      </c>
      <c r="AG28" s="31">
        <v>12</v>
      </c>
      <c r="AH28" s="30"/>
      <c r="AI28" s="32" t="s">
        <v>0</v>
      </c>
      <c r="AJ28" s="31"/>
      <c r="AK28" s="7">
        <f t="shared" ref="AK28:AK31" si="2">AH28+AE28+AB28</f>
        <v>50</v>
      </c>
      <c r="AL28" s="32" t="s">
        <v>0</v>
      </c>
      <c r="AM28" s="31">
        <f t="shared" ref="AM28:AM32" si="3">AJ28+AG28+AD28</f>
        <v>28</v>
      </c>
    </row>
    <row r="29" spans="2:39" ht="15.75" thickBot="1">
      <c r="B29" s="107"/>
      <c r="C29" s="89"/>
      <c r="D29" s="90"/>
      <c r="E29" s="91"/>
      <c r="F29" s="46">
        <f>AB30</f>
        <v>13</v>
      </c>
      <c r="G29" s="47" t="s">
        <v>0</v>
      </c>
      <c r="H29" s="48">
        <f>AD30</f>
        <v>25</v>
      </c>
      <c r="I29" s="46">
        <f>AD32</f>
        <v>25</v>
      </c>
      <c r="J29" s="49" t="s">
        <v>0</v>
      </c>
      <c r="K29" s="48">
        <f>AB32</f>
        <v>12</v>
      </c>
      <c r="L29" s="46">
        <f>AB27</f>
        <v>25</v>
      </c>
      <c r="M29" s="54" t="s">
        <v>0</v>
      </c>
      <c r="N29" s="48">
        <f>AD27</f>
        <v>8</v>
      </c>
      <c r="O29" s="77"/>
      <c r="P29" s="81"/>
      <c r="Q29" s="79"/>
      <c r="R29" s="76"/>
      <c r="S29" s="70"/>
      <c r="T29" s="114"/>
      <c r="V29" s="30" t="str">
        <f>B43</f>
        <v>Mrňousci</v>
      </c>
      <c r="W29" s="32" t="s">
        <v>6</v>
      </c>
      <c r="X29" s="37" t="str">
        <f>B38</f>
        <v>Anonymní</v>
      </c>
      <c r="Y29" s="30">
        <v>0</v>
      </c>
      <c r="Z29" s="32" t="s">
        <v>0</v>
      </c>
      <c r="AA29" s="31">
        <v>2</v>
      </c>
      <c r="AB29" s="30">
        <v>19</v>
      </c>
      <c r="AC29" s="32" t="s">
        <v>0</v>
      </c>
      <c r="AD29" s="31">
        <v>25</v>
      </c>
      <c r="AE29" s="30">
        <v>18</v>
      </c>
      <c r="AF29" s="32" t="s">
        <v>0</v>
      </c>
      <c r="AG29" s="31">
        <v>25</v>
      </c>
      <c r="AH29" s="30"/>
      <c r="AI29" s="32" t="s">
        <v>0</v>
      </c>
      <c r="AJ29" s="31"/>
      <c r="AK29" s="7">
        <f t="shared" si="2"/>
        <v>37</v>
      </c>
      <c r="AL29" s="32" t="s">
        <v>0</v>
      </c>
      <c r="AM29" s="31">
        <f t="shared" si="3"/>
        <v>50</v>
      </c>
    </row>
    <row r="30" spans="2:39" ht="15.75" thickBot="1">
      <c r="B30" s="107"/>
      <c r="C30" s="89"/>
      <c r="D30" s="90"/>
      <c r="E30" s="91"/>
      <c r="F30" s="46">
        <f>AE30</f>
        <v>25</v>
      </c>
      <c r="G30" s="47" t="s">
        <v>0</v>
      </c>
      <c r="H30" s="48">
        <f>AG30</f>
        <v>21</v>
      </c>
      <c r="I30" s="46">
        <f>AG32</f>
        <v>25</v>
      </c>
      <c r="J30" s="49" t="s">
        <v>0</v>
      </c>
      <c r="K30" s="48">
        <f>AE32</f>
        <v>16</v>
      </c>
      <c r="L30" s="46">
        <f>AE27</f>
        <v>25</v>
      </c>
      <c r="M30" s="54" t="s">
        <v>0</v>
      </c>
      <c r="N30" s="48">
        <f>AG27</f>
        <v>14</v>
      </c>
      <c r="O30" s="77"/>
      <c r="P30" s="81"/>
      <c r="Q30" s="79"/>
      <c r="R30" s="76"/>
      <c r="S30" s="70"/>
      <c r="T30" s="114"/>
      <c r="V30" s="30" t="str">
        <f>B28</f>
        <v>Všechno co zbylo</v>
      </c>
      <c r="W30" s="32" t="s">
        <v>6</v>
      </c>
      <c r="X30" s="37" t="str">
        <f>B33</f>
        <v>Palkovice</v>
      </c>
      <c r="Y30" s="30">
        <v>1</v>
      </c>
      <c r="Z30" s="32" t="s">
        <v>0</v>
      </c>
      <c r="AA30" s="31">
        <v>1</v>
      </c>
      <c r="AB30" s="30">
        <v>13</v>
      </c>
      <c r="AC30" s="32" t="s">
        <v>0</v>
      </c>
      <c r="AD30" s="31">
        <v>25</v>
      </c>
      <c r="AE30" s="30">
        <v>25</v>
      </c>
      <c r="AF30" s="32" t="s">
        <v>0</v>
      </c>
      <c r="AG30" s="31">
        <v>21</v>
      </c>
      <c r="AH30" s="30"/>
      <c r="AI30" s="32" t="s">
        <v>0</v>
      </c>
      <c r="AJ30" s="31"/>
      <c r="AK30" s="7">
        <f t="shared" si="2"/>
        <v>38</v>
      </c>
      <c r="AL30" s="32" t="s">
        <v>0</v>
      </c>
      <c r="AM30" s="31">
        <f t="shared" si="3"/>
        <v>46</v>
      </c>
    </row>
    <row r="31" spans="2:39" ht="15.75" thickBot="1">
      <c r="B31" s="107"/>
      <c r="C31" s="89"/>
      <c r="D31" s="90"/>
      <c r="E31" s="91"/>
      <c r="F31" s="46">
        <f>AH30</f>
        <v>0</v>
      </c>
      <c r="G31" s="47" t="s">
        <v>0</v>
      </c>
      <c r="H31" s="48">
        <f>AJ30</f>
        <v>0</v>
      </c>
      <c r="I31" s="46">
        <f>AJ32</f>
        <v>0</v>
      </c>
      <c r="J31" s="49" t="s">
        <v>0</v>
      </c>
      <c r="K31" s="48">
        <f>AH32</f>
        <v>0</v>
      </c>
      <c r="L31" s="46">
        <f>AH27</f>
        <v>0</v>
      </c>
      <c r="M31" s="54" t="s">
        <v>0</v>
      </c>
      <c r="N31" s="48">
        <f>AJ27</f>
        <v>0</v>
      </c>
      <c r="O31" s="77">
        <f>F32+I32+L32</f>
        <v>138</v>
      </c>
      <c r="P31" s="81" t="s">
        <v>0</v>
      </c>
      <c r="Q31" s="79">
        <f>H32+K32+N32</f>
        <v>96</v>
      </c>
      <c r="R31" s="76"/>
      <c r="S31" s="70"/>
      <c r="T31" s="114"/>
      <c r="V31" s="30" t="str">
        <f>B33</f>
        <v>Palkovice</v>
      </c>
      <c r="W31" s="32" t="s">
        <v>6</v>
      </c>
      <c r="X31" s="37" t="str">
        <f>B43</f>
        <v>Mrňousci</v>
      </c>
      <c r="Y31" s="30">
        <v>2</v>
      </c>
      <c r="Z31" s="32" t="s">
        <v>0</v>
      </c>
      <c r="AA31" s="31">
        <v>0</v>
      </c>
      <c r="AB31" s="30">
        <v>25</v>
      </c>
      <c r="AC31" s="32" t="s">
        <v>0</v>
      </c>
      <c r="AD31" s="31">
        <v>12</v>
      </c>
      <c r="AE31" s="30">
        <v>25</v>
      </c>
      <c r="AF31" s="32" t="s">
        <v>0</v>
      </c>
      <c r="AG31" s="31">
        <v>10</v>
      </c>
      <c r="AH31" s="30"/>
      <c r="AI31" s="32" t="s">
        <v>0</v>
      </c>
      <c r="AJ31" s="31"/>
      <c r="AK31" s="7">
        <f t="shared" si="2"/>
        <v>50</v>
      </c>
      <c r="AL31" s="32" t="s">
        <v>0</v>
      </c>
      <c r="AM31" s="31">
        <f t="shared" si="3"/>
        <v>22</v>
      </c>
    </row>
    <row r="32" spans="2:39" ht="15.75" thickBot="1">
      <c r="B32" s="75"/>
      <c r="C32" s="92"/>
      <c r="D32" s="93"/>
      <c r="E32" s="94"/>
      <c r="F32" s="50">
        <f>SUM(F29:F31)</f>
        <v>38</v>
      </c>
      <c r="G32" s="51" t="s">
        <v>0</v>
      </c>
      <c r="H32" s="52">
        <f>SUM(H29:H31)</f>
        <v>46</v>
      </c>
      <c r="I32" s="50">
        <f>SUM(I29:I31)</f>
        <v>50</v>
      </c>
      <c r="J32" s="51" t="s">
        <v>0</v>
      </c>
      <c r="K32" s="52">
        <f>SUM(K29:K31)</f>
        <v>28</v>
      </c>
      <c r="L32" s="50">
        <f>SUM(L29:L31)</f>
        <v>50</v>
      </c>
      <c r="M32" s="51" t="s">
        <v>0</v>
      </c>
      <c r="N32" s="52">
        <f>SUM(N29:N31)</f>
        <v>22</v>
      </c>
      <c r="O32" s="78"/>
      <c r="P32" s="82"/>
      <c r="Q32" s="80"/>
      <c r="R32" s="76"/>
      <c r="S32" s="70"/>
      <c r="T32" s="114"/>
      <c r="V32" s="33" t="str">
        <f>B38</f>
        <v>Anonymní</v>
      </c>
      <c r="W32" s="35" t="s">
        <v>6</v>
      </c>
      <c r="X32" s="38" t="str">
        <f>B28</f>
        <v>Všechno co zbylo</v>
      </c>
      <c r="Y32" s="33">
        <v>0</v>
      </c>
      <c r="Z32" s="35" t="s">
        <v>0</v>
      </c>
      <c r="AA32" s="34">
        <v>2</v>
      </c>
      <c r="AB32" s="33">
        <v>12</v>
      </c>
      <c r="AC32" s="35" t="s">
        <v>0</v>
      </c>
      <c r="AD32" s="34">
        <v>25</v>
      </c>
      <c r="AE32" s="33">
        <v>16</v>
      </c>
      <c r="AF32" s="35" t="s">
        <v>0</v>
      </c>
      <c r="AG32" s="34">
        <v>25</v>
      </c>
      <c r="AH32" s="33"/>
      <c r="AI32" s="35" t="s">
        <v>0</v>
      </c>
      <c r="AJ32" s="34"/>
      <c r="AK32" s="33">
        <f>AH32+AE32+AB32</f>
        <v>28</v>
      </c>
      <c r="AL32" s="35" t="s">
        <v>0</v>
      </c>
      <c r="AM32" s="34">
        <f t="shared" si="3"/>
        <v>50</v>
      </c>
    </row>
    <row r="33" spans="2:24" ht="15.75" thickBot="1">
      <c r="B33" s="74" t="s">
        <v>20</v>
      </c>
      <c r="C33" s="43">
        <f>H28</f>
        <v>1</v>
      </c>
      <c r="D33" s="53" t="s">
        <v>0</v>
      </c>
      <c r="E33" s="45">
        <f>F28</f>
        <v>1</v>
      </c>
      <c r="F33" s="86"/>
      <c r="G33" s="87"/>
      <c r="H33" s="88"/>
      <c r="I33" s="43">
        <f>Y28</f>
        <v>2</v>
      </c>
      <c r="J33" s="44" t="s">
        <v>0</v>
      </c>
      <c r="K33" s="45">
        <f>AA28</f>
        <v>0</v>
      </c>
      <c r="L33" s="43">
        <f>Y31</f>
        <v>2</v>
      </c>
      <c r="M33" s="53" t="s">
        <v>0</v>
      </c>
      <c r="N33" s="45">
        <f>AA31</f>
        <v>0</v>
      </c>
      <c r="O33" s="83">
        <f>L33+I33+C33</f>
        <v>5</v>
      </c>
      <c r="P33" s="85" t="s">
        <v>0</v>
      </c>
      <c r="Q33" s="84">
        <f>N33+K33+E33</f>
        <v>1</v>
      </c>
      <c r="R33" s="76">
        <f>O33</f>
        <v>5</v>
      </c>
      <c r="S33" s="70">
        <f>O36/Q36</f>
        <v>1.6590909090909092</v>
      </c>
      <c r="T33" s="114">
        <v>1</v>
      </c>
    </row>
    <row r="34" spans="2:24" ht="15.75" thickBot="1">
      <c r="B34" s="107"/>
      <c r="C34" s="46">
        <f>H29</f>
        <v>25</v>
      </c>
      <c r="D34" s="54" t="s">
        <v>0</v>
      </c>
      <c r="E34" s="48">
        <f>F29</f>
        <v>13</v>
      </c>
      <c r="F34" s="89"/>
      <c r="G34" s="90"/>
      <c r="H34" s="91"/>
      <c r="I34" s="46">
        <f>AB28</f>
        <v>25</v>
      </c>
      <c r="J34" s="49" t="s">
        <v>0</v>
      </c>
      <c r="K34" s="48">
        <f>AD28</f>
        <v>16</v>
      </c>
      <c r="L34" s="46">
        <f>AB31</f>
        <v>25</v>
      </c>
      <c r="M34" s="54" t="s">
        <v>0</v>
      </c>
      <c r="N34" s="48">
        <f>AD31</f>
        <v>12</v>
      </c>
      <c r="O34" s="77"/>
      <c r="P34" s="81"/>
      <c r="Q34" s="79"/>
      <c r="R34" s="76"/>
      <c r="S34" s="70"/>
      <c r="T34" s="114"/>
      <c r="V34" s="39"/>
      <c r="W34" s="39"/>
      <c r="X34" s="39"/>
    </row>
    <row r="35" spans="2:24" ht="15.75" thickBot="1">
      <c r="B35" s="107"/>
      <c r="C35" s="46">
        <f>H30</f>
        <v>21</v>
      </c>
      <c r="D35" s="54" t="s">
        <v>0</v>
      </c>
      <c r="E35" s="48">
        <f>F30</f>
        <v>25</v>
      </c>
      <c r="F35" s="89"/>
      <c r="G35" s="90"/>
      <c r="H35" s="91"/>
      <c r="I35" s="46">
        <f>AE28</f>
        <v>25</v>
      </c>
      <c r="J35" s="47" t="s">
        <v>0</v>
      </c>
      <c r="K35" s="48">
        <f>AG28</f>
        <v>12</v>
      </c>
      <c r="L35" s="46">
        <f>AE31</f>
        <v>25</v>
      </c>
      <c r="M35" s="54" t="s">
        <v>0</v>
      </c>
      <c r="N35" s="48">
        <f>AG31</f>
        <v>10</v>
      </c>
      <c r="O35" s="77"/>
      <c r="P35" s="81"/>
      <c r="Q35" s="79"/>
      <c r="R35" s="76"/>
      <c r="S35" s="70"/>
      <c r="T35" s="114"/>
    </row>
    <row r="36" spans="2:24" ht="15.75" thickBot="1">
      <c r="B36" s="107"/>
      <c r="C36" s="46">
        <f>H31</f>
        <v>0</v>
      </c>
      <c r="D36" s="54" t="s">
        <v>0</v>
      </c>
      <c r="E36" s="48">
        <f>F31</f>
        <v>0</v>
      </c>
      <c r="F36" s="89"/>
      <c r="G36" s="90"/>
      <c r="H36" s="91"/>
      <c r="I36" s="46">
        <f>AH28</f>
        <v>0</v>
      </c>
      <c r="J36" s="55" t="s">
        <v>0</v>
      </c>
      <c r="K36" s="48">
        <f>AJ28</f>
        <v>0</v>
      </c>
      <c r="L36" s="46">
        <f>AH31</f>
        <v>0</v>
      </c>
      <c r="M36" s="54" t="s">
        <v>0</v>
      </c>
      <c r="N36" s="48">
        <f>AJ31</f>
        <v>0</v>
      </c>
      <c r="O36" s="77">
        <f>L37+I37+C37</f>
        <v>146</v>
      </c>
      <c r="P36" s="81" t="s">
        <v>0</v>
      </c>
      <c r="Q36" s="79">
        <f>N37+K37+E37</f>
        <v>88</v>
      </c>
      <c r="R36" s="76"/>
      <c r="S36" s="70"/>
      <c r="T36" s="114"/>
    </row>
    <row r="37" spans="2:24" ht="15.75" thickBot="1">
      <c r="B37" s="75"/>
      <c r="C37" s="50">
        <f>SUM(C34:C36)</f>
        <v>46</v>
      </c>
      <c r="D37" s="51" t="s">
        <v>0</v>
      </c>
      <c r="E37" s="52">
        <f>SUM(E34:E36)</f>
        <v>38</v>
      </c>
      <c r="F37" s="92"/>
      <c r="G37" s="93"/>
      <c r="H37" s="94"/>
      <c r="I37" s="50">
        <f>SUM(I34:I36)</f>
        <v>50</v>
      </c>
      <c r="J37" s="56" t="s">
        <v>0</v>
      </c>
      <c r="K37" s="52">
        <f>SUM(K34:K36)</f>
        <v>28</v>
      </c>
      <c r="L37" s="50">
        <f>SUM(L34:L36)</f>
        <v>50</v>
      </c>
      <c r="M37" s="51" t="s">
        <v>0</v>
      </c>
      <c r="N37" s="52">
        <f>SUM(N34:N36)</f>
        <v>22</v>
      </c>
      <c r="O37" s="78"/>
      <c r="P37" s="82"/>
      <c r="Q37" s="80"/>
      <c r="R37" s="76"/>
      <c r="S37" s="70"/>
      <c r="T37" s="114"/>
    </row>
    <row r="38" spans="2:24" ht="15.75" thickBot="1">
      <c r="B38" s="74" t="s">
        <v>21</v>
      </c>
      <c r="C38" s="43">
        <f>K28</f>
        <v>0</v>
      </c>
      <c r="D38" s="53" t="s">
        <v>0</v>
      </c>
      <c r="E38" s="45">
        <f>I28</f>
        <v>2</v>
      </c>
      <c r="F38" s="43">
        <f>K33</f>
        <v>0</v>
      </c>
      <c r="G38" s="53" t="s">
        <v>0</v>
      </c>
      <c r="H38" s="45">
        <f>I33</f>
        <v>2</v>
      </c>
      <c r="I38" s="86"/>
      <c r="J38" s="87"/>
      <c r="K38" s="88"/>
      <c r="L38" s="43">
        <f>AA29</f>
        <v>2</v>
      </c>
      <c r="M38" s="53" t="s">
        <v>0</v>
      </c>
      <c r="N38" s="45">
        <f>Y29</f>
        <v>0</v>
      </c>
      <c r="O38" s="83">
        <f>L38+F38+C38</f>
        <v>2</v>
      </c>
      <c r="P38" s="85" t="s">
        <v>0</v>
      </c>
      <c r="Q38" s="84">
        <f>N38+H38+E38</f>
        <v>4</v>
      </c>
      <c r="R38" s="76">
        <f>O38</f>
        <v>2</v>
      </c>
      <c r="S38" s="70">
        <f>O41/Q41</f>
        <v>0.77372262773722633</v>
      </c>
      <c r="T38" s="114">
        <v>3</v>
      </c>
    </row>
    <row r="39" spans="2:24" ht="15.75" thickBot="1">
      <c r="B39" s="107"/>
      <c r="C39" s="46">
        <f>K29</f>
        <v>12</v>
      </c>
      <c r="D39" s="54" t="s">
        <v>0</v>
      </c>
      <c r="E39" s="48">
        <f>I29</f>
        <v>25</v>
      </c>
      <c r="F39" s="46">
        <f>K34</f>
        <v>16</v>
      </c>
      <c r="G39" s="54" t="s">
        <v>0</v>
      </c>
      <c r="H39" s="48">
        <f>I34</f>
        <v>25</v>
      </c>
      <c r="I39" s="89"/>
      <c r="J39" s="90"/>
      <c r="K39" s="91"/>
      <c r="L39" s="46">
        <f>AD29</f>
        <v>25</v>
      </c>
      <c r="M39" s="54" t="s">
        <v>0</v>
      </c>
      <c r="N39" s="48">
        <f>AB29</f>
        <v>19</v>
      </c>
      <c r="O39" s="77"/>
      <c r="P39" s="81"/>
      <c r="Q39" s="79"/>
      <c r="R39" s="76"/>
      <c r="S39" s="70"/>
      <c r="T39" s="114"/>
    </row>
    <row r="40" spans="2:24" ht="15.75" thickBot="1">
      <c r="B40" s="107"/>
      <c r="C40" s="46">
        <f>K30</f>
        <v>16</v>
      </c>
      <c r="D40" s="54" t="s">
        <v>0</v>
      </c>
      <c r="E40" s="48">
        <f>I30</f>
        <v>25</v>
      </c>
      <c r="F40" s="46">
        <f>K35</f>
        <v>12</v>
      </c>
      <c r="G40" s="54" t="s">
        <v>0</v>
      </c>
      <c r="H40" s="48">
        <f>I35</f>
        <v>25</v>
      </c>
      <c r="I40" s="89"/>
      <c r="J40" s="90"/>
      <c r="K40" s="91"/>
      <c r="L40" s="46">
        <f>AG29</f>
        <v>25</v>
      </c>
      <c r="M40" s="54" t="s">
        <v>0</v>
      </c>
      <c r="N40" s="48">
        <f>AE29</f>
        <v>18</v>
      </c>
      <c r="O40" s="77"/>
      <c r="P40" s="81"/>
      <c r="Q40" s="79"/>
      <c r="R40" s="76"/>
      <c r="S40" s="70"/>
      <c r="T40" s="114"/>
    </row>
    <row r="41" spans="2:24" ht="15.75" thickBot="1">
      <c r="B41" s="107"/>
      <c r="C41" s="46">
        <f>K31</f>
        <v>0</v>
      </c>
      <c r="D41" s="54" t="s">
        <v>0</v>
      </c>
      <c r="E41" s="48">
        <f>I31</f>
        <v>0</v>
      </c>
      <c r="F41" s="46">
        <f>K36</f>
        <v>0</v>
      </c>
      <c r="G41" s="54" t="s">
        <v>0</v>
      </c>
      <c r="H41" s="48">
        <f>I36</f>
        <v>0</v>
      </c>
      <c r="I41" s="89"/>
      <c r="J41" s="90"/>
      <c r="K41" s="91"/>
      <c r="L41" s="46">
        <f>AJ29</f>
        <v>0</v>
      </c>
      <c r="M41" s="54" t="s">
        <v>0</v>
      </c>
      <c r="N41" s="48">
        <f>AH29</f>
        <v>0</v>
      </c>
      <c r="O41" s="77">
        <f>L42+F42+C42</f>
        <v>106</v>
      </c>
      <c r="P41" s="81" t="s">
        <v>0</v>
      </c>
      <c r="Q41" s="79">
        <f>N42+H42+E42</f>
        <v>137</v>
      </c>
      <c r="R41" s="76"/>
      <c r="S41" s="70"/>
      <c r="T41" s="114"/>
    </row>
    <row r="42" spans="2:24" ht="15.75" thickBot="1">
      <c r="B42" s="75"/>
      <c r="C42" s="50">
        <f>SUM(C39:C41)</f>
        <v>28</v>
      </c>
      <c r="D42" s="51" t="s">
        <v>0</v>
      </c>
      <c r="E42" s="52">
        <f>SUM(E39:E41)</f>
        <v>50</v>
      </c>
      <c r="F42" s="50">
        <f>SUM(F39:F41)</f>
        <v>28</v>
      </c>
      <c r="G42" s="51" t="s">
        <v>0</v>
      </c>
      <c r="H42" s="52">
        <f>SUM(H39:H41)</f>
        <v>50</v>
      </c>
      <c r="I42" s="92"/>
      <c r="J42" s="93"/>
      <c r="K42" s="94"/>
      <c r="L42" s="50">
        <f>SUM(L39:L41)</f>
        <v>50</v>
      </c>
      <c r="M42" s="51" t="s">
        <v>0</v>
      </c>
      <c r="N42" s="52">
        <f>SUM(N39:N41)</f>
        <v>37</v>
      </c>
      <c r="O42" s="78"/>
      <c r="P42" s="82"/>
      <c r="Q42" s="80"/>
      <c r="R42" s="76"/>
      <c r="S42" s="70"/>
      <c r="T42" s="114"/>
    </row>
    <row r="43" spans="2:24" ht="15.75" thickBot="1">
      <c r="B43" s="74" t="s">
        <v>22</v>
      </c>
      <c r="C43" s="43">
        <f>N28</f>
        <v>0</v>
      </c>
      <c r="D43" s="53" t="s">
        <v>0</v>
      </c>
      <c r="E43" s="45">
        <f>L28</f>
        <v>2</v>
      </c>
      <c r="F43" s="43">
        <f>N33</f>
        <v>0</v>
      </c>
      <c r="G43" s="53" t="s">
        <v>0</v>
      </c>
      <c r="H43" s="45">
        <f>L33</f>
        <v>2</v>
      </c>
      <c r="I43" s="43">
        <f>N38</f>
        <v>0</v>
      </c>
      <c r="J43" s="53" t="s">
        <v>0</v>
      </c>
      <c r="K43" s="45">
        <f>L38</f>
        <v>2</v>
      </c>
      <c r="L43" s="86"/>
      <c r="M43" s="87"/>
      <c r="N43" s="88"/>
      <c r="O43" s="83">
        <f>I43+F43+C43</f>
        <v>0</v>
      </c>
      <c r="P43" s="85" t="s">
        <v>0</v>
      </c>
      <c r="Q43" s="84">
        <f>K43+H43+E43</f>
        <v>6</v>
      </c>
      <c r="R43" s="76">
        <f>O43</f>
        <v>0</v>
      </c>
      <c r="S43" s="70">
        <f>O46/Q46</f>
        <v>0.54</v>
      </c>
      <c r="T43" s="114">
        <v>4</v>
      </c>
    </row>
    <row r="44" spans="2:24" ht="15.75" thickBot="1">
      <c r="B44" s="107"/>
      <c r="C44" s="46">
        <f>N29</f>
        <v>8</v>
      </c>
      <c r="D44" s="54" t="s">
        <v>0</v>
      </c>
      <c r="E44" s="48">
        <f>L29</f>
        <v>25</v>
      </c>
      <c r="F44" s="46">
        <f>N34</f>
        <v>12</v>
      </c>
      <c r="G44" s="54" t="s">
        <v>0</v>
      </c>
      <c r="H44" s="48">
        <f>L34</f>
        <v>25</v>
      </c>
      <c r="I44" s="46">
        <f>N39</f>
        <v>19</v>
      </c>
      <c r="J44" s="54" t="s">
        <v>0</v>
      </c>
      <c r="K44" s="48">
        <f>L39</f>
        <v>25</v>
      </c>
      <c r="L44" s="89"/>
      <c r="M44" s="90"/>
      <c r="N44" s="91"/>
      <c r="O44" s="77"/>
      <c r="P44" s="81"/>
      <c r="Q44" s="79"/>
      <c r="R44" s="76"/>
      <c r="S44" s="70"/>
      <c r="T44" s="114"/>
    </row>
    <row r="45" spans="2:24" ht="15.75" thickBot="1">
      <c r="B45" s="107"/>
      <c r="C45" s="46">
        <f>N30</f>
        <v>14</v>
      </c>
      <c r="D45" s="54" t="s">
        <v>0</v>
      </c>
      <c r="E45" s="48">
        <f>L30</f>
        <v>25</v>
      </c>
      <c r="F45" s="46">
        <f>N35</f>
        <v>10</v>
      </c>
      <c r="G45" s="54" t="s">
        <v>0</v>
      </c>
      <c r="H45" s="48">
        <f>L35</f>
        <v>25</v>
      </c>
      <c r="I45" s="46">
        <f>N40</f>
        <v>18</v>
      </c>
      <c r="J45" s="54" t="s">
        <v>0</v>
      </c>
      <c r="K45" s="48">
        <f>L40</f>
        <v>25</v>
      </c>
      <c r="L45" s="89"/>
      <c r="M45" s="90"/>
      <c r="N45" s="91"/>
      <c r="O45" s="77"/>
      <c r="P45" s="81"/>
      <c r="Q45" s="79"/>
      <c r="R45" s="76"/>
      <c r="S45" s="70"/>
      <c r="T45" s="114"/>
    </row>
    <row r="46" spans="2:24" ht="15.75" thickBot="1">
      <c r="B46" s="107"/>
      <c r="C46" s="46">
        <f>N31</f>
        <v>0</v>
      </c>
      <c r="D46" s="54" t="s">
        <v>0</v>
      </c>
      <c r="E46" s="48">
        <f>L31</f>
        <v>0</v>
      </c>
      <c r="F46" s="46">
        <f>N36</f>
        <v>0</v>
      </c>
      <c r="G46" s="54" t="s">
        <v>0</v>
      </c>
      <c r="H46" s="48">
        <f>L36</f>
        <v>0</v>
      </c>
      <c r="I46" s="46">
        <f>N41</f>
        <v>0</v>
      </c>
      <c r="J46" s="54" t="s">
        <v>0</v>
      </c>
      <c r="K46" s="48">
        <f>L41</f>
        <v>0</v>
      </c>
      <c r="L46" s="89"/>
      <c r="M46" s="90"/>
      <c r="N46" s="91"/>
      <c r="O46" s="77">
        <f>I47+F47+C47</f>
        <v>81</v>
      </c>
      <c r="P46" s="81" t="s">
        <v>0</v>
      </c>
      <c r="Q46" s="79">
        <f>K47+H47+E47</f>
        <v>150</v>
      </c>
      <c r="R46" s="76"/>
      <c r="S46" s="70"/>
      <c r="T46" s="114"/>
    </row>
    <row r="47" spans="2:24" ht="15.75" thickBot="1">
      <c r="B47" s="75"/>
      <c r="C47" s="50">
        <f>SUM(C44:C46)</f>
        <v>22</v>
      </c>
      <c r="D47" s="51" t="s">
        <v>0</v>
      </c>
      <c r="E47" s="52">
        <f>SUM(E44:E46)</f>
        <v>50</v>
      </c>
      <c r="F47" s="50">
        <f>SUM(F44:F46)</f>
        <v>22</v>
      </c>
      <c r="G47" s="51" t="s">
        <v>0</v>
      </c>
      <c r="H47" s="52">
        <f>SUM(H44:H46)</f>
        <v>50</v>
      </c>
      <c r="I47" s="50">
        <f>SUM(I44:I46)</f>
        <v>37</v>
      </c>
      <c r="J47" s="51" t="s">
        <v>0</v>
      </c>
      <c r="K47" s="52">
        <f>SUM(K44:K46)</f>
        <v>50</v>
      </c>
      <c r="L47" s="92"/>
      <c r="M47" s="93"/>
      <c r="N47" s="94"/>
      <c r="O47" s="78"/>
      <c r="P47" s="82"/>
      <c r="Q47" s="80"/>
      <c r="R47" s="76"/>
      <c r="S47" s="70"/>
      <c r="T47" s="114"/>
    </row>
    <row r="49" spans="2:39" ht="15.75" thickBot="1"/>
    <row r="50" spans="2:39" ht="15.75" thickBot="1">
      <c r="B50" s="115" t="s">
        <v>23</v>
      </c>
      <c r="C50" s="109" t="str">
        <f>B52</f>
        <v>Morávka</v>
      </c>
      <c r="D50" s="85"/>
      <c r="E50" s="85"/>
      <c r="F50" s="85" t="str">
        <f>B57</f>
        <v>Štěnice</v>
      </c>
      <c r="G50" s="85"/>
      <c r="H50" s="85"/>
      <c r="I50" s="85" t="str">
        <f>B62</f>
        <v>Ostrava Kad.</v>
      </c>
      <c r="J50" s="85"/>
      <c r="K50" s="85"/>
      <c r="L50" s="85" t="str">
        <f>B67</f>
        <v>Raškovice</v>
      </c>
      <c r="M50" s="85"/>
      <c r="N50" s="85"/>
      <c r="O50" s="83" t="s">
        <v>1</v>
      </c>
      <c r="P50" s="85"/>
      <c r="Q50" s="84"/>
      <c r="R50" s="74" t="s">
        <v>3</v>
      </c>
      <c r="S50" s="70" t="s">
        <v>4</v>
      </c>
      <c r="T50" s="70" t="s">
        <v>5</v>
      </c>
      <c r="V50" s="66" t="s">
        <v>7</v>
      </c>
      <c r="W50" s="67"/>
      <c r="X50" s="112"/>
      <c r="Y50" s="66" t="s">
        <v>1</v>
      </c>
      <c r="Z50" s="67"/>
      <c r="AA50" s="68"/>
      <c r="AB50" s="66" t="s">
        <v>8</v>
      </c>
      <c r="AC50" s="67"/>
      <c r="AD50" s="68"/>
      <c r="AE50" s="66" t="s">
        <v>9</v>
      </c>
      <c r="AF50" s="67"/>
      <c r="AG50" s="68"/>
      <c r="AH50" s="66" t="s">
        <v>10</v>
      </c>
      <c r="AI50" s="67"/>
      <c r="AJ50" s="68"/>
      <c r="AK50" s="69" t="s">
        <v>2</v>
      </c>
      <c r="AL50" s="67"/>
      <c r="AM50" s="68"/>
    </row>
    <row r="51" spans="2:39" ht="15.75" thickBot="1">
      <c r="B51" s="116"/>
      <c r="C51" s="11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104" t="s">
        <v>2</v>
      </c>
      <c r="P51" s="105"/>
      <c r="Q51" s="106"/>
      <c r="R51" s="75"/>
      <c r="S51" s="70"/>
      <c r="T51" s="70"/>
      <c r="V51" s="24" t="str">
        <f>B52</f>
        <v>Morávka</v>
      </c>
      <c r="W51" s="3" t="s">
        <v>6</v>
      </c>
      <c r="X51" s="36" t="str">
        <f>B67</f>
        <v>Raškovice</v>
      </c>
      <c r="Y51" s="24">
        <v>2</v>
      </c>
      <c r="Z51" s="3" t="s">
        <v>0</v>
      </c>
      <c r="AA51" s="4">
        <v>0</v>
      </c>
      <c r="AB51" s="24">
        <v>25</v>
      </c>
      <c r="AC51" s="3" t="s">
        <v>0</v>
      </c>
      <c r="AD51" s="4">
        <v>14</v>
      </c>
      <c r="AE51" s="24">
        <v>25</v>
      </c>
      <c r="AF51" s="3" t="s">
        <v>0</v>
      </c>
      <c r="AG51" s="4">
        <v>19</v>
      </c>
      <c r="AH51" s="24"/>
      <c r="AI51" s="3" t="s">
        <v>0</v>
      </c>
      <c r="AJ51" s="4"/>
      <c r="AK51" s="25">
        <f>AH51+AE51+AB51</f>
        <v>50</v>
      </c>
      <c r="AL51" s="3" t="s">
        <v>0</v>
      </c>
      <c r="AM51" s="4">
        <f>AJ51+AG51+AD51</f>
        <v>33</v>
      </c>
    </row>
    <row r="52" spans="2:39" ht="15.75" thickBot="1">
      <c r="B52" s="74" t="s">
        <v>24</v>
      </c>
      <c r="C52" s="86"/>
      <c r="D52" s="87"/>
      <c r="E52" s="88"/>
      <c r="F52" s="43">
        <f>Y54</f>
        <v>1</v>
      </c>
      <c r="G52" s="44" t="s">
        <v>0</v>
      </c>
      <c r="H52" s="45">
        <f>AA54</f>
        <v>1</v>
      </c>
      <c r="I52" s="43">
        <f>AA56</f>
        <v>2</v>
      </c>
      <c r="J52" s="44" t="s">
        <v>0</v>
      </c>
      <c r="K52" s="45">
        <f>Y56</f>
        <v>0</v>
      </c>
      <c r="L52" s="43">
        <f>Y51</f>
        <v>2</v>
      </c>
      <c r="M52" s="53" t="s">
        <v>0</v>
      </c>
      <c r="N52" s="45">
        <f>AA51</f>
        <v>0</v>
      </c>
      <c r="O52" s="83">
        <f>F52+I52+L52</f>
        <v>5</v>
      </c>
      <c r="P52" s="85" t="s">
        <v>0</v>
      </c>
      <c r="Q52" s="84">
        <f>H52+K52+N52</f>
        <v>1</v>
      </c>
      <c r="R52" s="76">
        <f>O52</f>
        <v>5</v>
      </c>
      <c r="S52" s="70">
        <f>O55/Q55</f>
        <v>1.3628318584070795</v>
      </c>
      <c r="T52" s="114">
        <v>1</v>
      </c>
      <c r="V52" s="30" t="str">
        <f>B57</f>
        <v>Štěnice</v>
      </c>
      <c r="W52" s="32" t="s">
        <v>6</v>
      </c>
      <c r="X52" s="37" t="str">
        <f>B62</f>
        <v>Ostrava Kad.</v>
      </c>
      <c r="Y52" s="30">
        <v>2</v>
      </c>
      <c r="Z52" s="32" t="s">
        <v>0</v>
      </c>
      <c r="AA52" s="31">
        <v>0</v>
      </c>
      <c r="AB52" s="30">
        <v>25</v>
      </c>
      <c r="AC52" s="32" t="s">
        <v>0</v>
      </c>
      <c r="AD52" s="31">
        <v>15</v>
      </c>
      <c r="AE52" s="30">
        <v>25</v>
      </c>
      <c r="AF52" s="32" t="s">
        <v>0</v>
      </c>
      <c r="AG52" s="31">
        <v>13</v>
      </c>
      <c r="AH52" s="30"/>
      <c r="AI52" s="32" t="s">
        <v>0</v>
      </c>
      <c r="AJ52" s="31"/>
      <c r="AK52" s="7">
        <f t="shared" ref="AK52:AK55" si="4">AH52+AE52+AB52</f>
        <v>50</v>
      </c>
      <c r="AL52" s="32" t="s">
        <v>0</v>
      </c>
      <c r="AM52" s="31">
        <f t="shared" ref="AM52:AM56" si="5">AJ52+AG52+AD52</f>
        <v>28</v>
      </c>
    </row>
    <row r="53" spans="2:39" ht="15.75" thickBot="1">
      <c r="B53" s="107"/>
      <c r="C53" s="89"/>
      <c r="D53" s="90"/>
      <c r="E53" s="91"/>
      <c r="F53" s="46">
        <f>AB54</f>
        <v>25</v>
      </c>
      <c r="G53" s="47" t="s">
        <v>0</v>
      </c>
      <c r="H53" s="48">
        <f>AD54</f>
        <v>22</v>
      </c>
      <c r="I53" s="46">
        <f>AD56</f>
        <v>25</v>
      </c>
      <c r="J53" s="49" t="s">
        <v>0</v>
      </c>
      <c r="K53" s="48">
        <f>AB56</f>
        <v>12</v>
      </c>
      <c r="L53" s="46">
        <f>AB51</f>
        <v>25</v>
      </c>
      <c r="M53" s="54" t="s">
        <v>0</v>
      </c>
      <c r="N53" s="48">
        <f>AD51</f>
        <v>14</v>
      </c>
      <c r="O53" s="77"/>
      <c r="P53" s="81"/>
      <c r="Q53" s="79"/>
      <c r="R53" s="76"/>
      <c r="S53" s="70"/>
      <c r="T53" s="114"/>
      <c r="V53" s="30" t="str">
        <f>B67</f>
        <v>Raškovice</v>
      </c>
      <c r="W53" s="32" t="s">
        <v>6</v>
      </c>
      <c r="X53" s="37" t="str">
        <f>B62</f>
        <v>Ostrava Kad.</v>
      </c>
      <c r="Y53" s="30">
        <v>2</v>
      </c>
      <c r="Z53" s="32" t="s">
        <v>0</v>
      </c>
      <c r="AA53" s="31">
        <v>0</v>
      </c>
      <c r="AB53" s="30">
        <v>26</v>
      </c>
      <c r="AC53" s="32" t="s">
        <v>0</v>
      </c>
      <c r="AD53" s="31">
        <v>24</v>
      </c>
      <c r="AE53" s="30">
        <v>25</v>
      </c>
      <c r="AF53" s="32" t="s">
        <v>0</v>
      </c>
      <c r="AG53" s="31">
        <v>19</v>
      </c>
      <c r="AH53" s="30"/>
      <c r="AI53" s="32" t="s">
        <v>0</v>
      </c>
      <c r="AJ53" s="31"/>
      <c r="AK53" s="7">
        <f t="shared" si="4"/>
        <v>51</v>
      </c>
      <c r="AL53" s="32" t="s">
        <v>0</v>
      </c>
      <c r="AM53" s="31">
        <f t="shared" si="5"/>
        <v>43</v>
      </c>
    </row>
    <row r="54" spans="2:39" ht="15.75" thickBot="1">
      <c r="B54" s="107"/>
      <c r="C54" s="89"/>
      <c r="D54" s="90"/>
      <c r="E54" s="91"/>
      <c r="F54" s="46">
        <f>AE54</f>
        <v>29</v>
      </c>
      <c r="G54" s="47" t="s">
        <v>0</v>
      </c>
      <c r="H54" s="48">
        <f>AG54</f>
        <v>31</v>
      </c>
      <c r="I54" s="46">
        <f>AG56</f>
        <v>25</v>
      </c>
      <c r="J54" s="49" t="s">
        <v>0</v>
      </c>
      <c r="K54" s="48">
        <f>AE56</f>
        <v>15</v>
      </c>
      <c r="L54" s="46">
        <f>AE51</f>
        <v>25</v>
      </c>
      <c r="M54" s="54" t="s">
        <v>0</v>
      </c>
      <c r="N54" s="48">
        <f>AG51</f>
        <v>19</v>
      </c>
      <c r="O54" s="77"/>
      <c r="P54" s="81"/>
      <c r="Q54" s="79"/>
      <c r="R54" s="76"/>
      <c r="S54" s="70"/>
      <c r="T54" s="114"/>
      <c r="V54" s="30" t="str">
        <f>B52</f>
        <v>Morávka</v>
      </c>
      <c r="W54" s="32" t="s">
        <v>6</v>
      </c>
      <c r="X54" s="37" t="str">
        <f>B57</f>
        <v>Štěnice</v>
      </c>
      <c r="Y54" s="30">
        <v>1</v>
      </c>
      <c r="Z54" s="32" t="s">
        <v>0</v>
      </c>
      <c r="AA54" s="31">
        <v>1</v>
      </c>
      <c r="AB54" s="30">
        <v>25</v>
      </c>
      <c r="AC54" s="32" t="s">
        <v>0</v>
      </c>
      <c r="AD54" s="31">
        <v>22</v>
      </c>
      <c r="AE54" s="30">
        <v>29</v>
      </c>
      <c r="AF54" s="32" t="s">
        <v>0</v>
      </c>
      <c r="AG54" s="31">
        <v>31</v>
      </c>
      <c r="AH54" s="30"/>
      <c r="AI54" s="32" t="s">
        <v>0</v>
      </c>
      <c r="AJ54" s="31"/>
      <c r="AK54" s="7">
        <f t="shared" si="4"/>
        <v>54</v>
      </c>
      <c r="AL54" s="32" t="s">
        <v>0</v>
      </c>
      <c r="AM54" s="31">
        <f t="shared" si="5"/>
        <v>53</v>
      </c>
    </row>
    <row r="55" spans="2:39" ht="15.75" thickBot="1">
      <c r="B55" s="107"/>
      <c r="C55" s="89"/>
      <c r="D55" s="90"/>
      <c r="E55" s="91"/>
      <c r="F55" s="46">
        <f>AH54</f>
        <v>0</v>
      </c>
      <c r="G55" s="47" t="s">
        <v>0</v>
      </c>
      <c r="H55" s="48">
        <f>AJ54</f>
        <v>0</v>
      </c>
      <c r="I55" s="46">
        <f>AJ56</f>
        <v>0</v>
      </c>
      <c r="J55" s="49" t="s">
        <v>0</v>
      </c>
      <c r="K55" s="48">
        <f>AH56</f>
        <v>0</v>
      </c>
      <c r="L55" s="46">
        <f>AH51</f>
        <v>0</v>
      </c>
      <c r="M55" s="54" t="s">
        <v>0</v>
      </c>
      <c r="N55" s="48">
        <f>AJ51</f>
        <v>0</v>
      </c>
      <c r="O55" s="77">
        <f>F56+I56+L56</f>
        <v>154</v>
      </c>
      <c r="P55" s="81" t="s">
        <v>0</v>
      </c>
      <c r="Q55" s="79">
        <f>H56+K56+N56</f>
        <v>113</v>
      </c>
      <c r="R55" s="76"/>
      <c r="S55" s="70"/>
      <c r="T55" s="114"/>
      <c r="V55" s="30" t="str">
        <f>B57</f>
        <v>Štěnice</v>
      </c>
      <c r="W55" s="32" t="s">
        <v>6</v>
      </c>
      <c r="X55" s="37" t="str">
        <f>B67</f>
        <v>Raškovice</v>
      </c>
      <c r="Y55" s="30">
        <v>2</v>
      </c>
      <c r="Z55" s="32" t="s">
        <v>0</v>
      </c>
      <c r="AA55" s="31">
        <v>0</v>
      </c>
      <c r="AB55" s="30">
        <v>25</v>
      </c>
      <c r="AC55" s="32" t="s">
        <v>0</v>
      </c>
      <c r="AD55" s="31">
        <v>13</v>
      </c>
      <c r="AE55" s="30">
        <v>25</v>
      </c>
      <c r="AF55" s="32" t="s">
        <v>0</v>
      </c>
      <c r="AG55" s="31">
        <v>20</v>
      </c>
      <c r="AH55" s="30"/>
      <c r="AI55" s="32" t="s">
        <v>0</v>
      </c>
      <c r="AJ55" s="31"/>
      <c r="AK55" s="7">
        <f t="shared" si="4"/>
        <v>50</v>
      </c>
      <c r="AL55" s="32" t="s">
        <v>0</v>
      </c>
      <c r="AM55" s="31">
        <f t="shared" si="5"/>
        <v>33</v>
      </c>
    </row>
    <row r="56" spans="2:39" ht="15.75" thickBot="1">
      <c r="B56" s="75"/>
      <c r="C56" s="92"/>
      <c r="D56" s="93"/>
      <c r="E56" s="94"/>
      <c r="F56" s="50">
        <f>SUM(F53:F55)</f>
        <v>54</v>
      </c>
      <c r="G56" s="51" t="s">
        <v>0</v>
      </c>
      <c r="H56" s="52">
        <f>SUM(H53:H55)</f>
        <v>53</v>
      </c>
      <c r="I56" s="50">
        <f>SUM(I53:I55)</f>
        <v>50</v>
      </c>
      <c r="J56" s="51" t="s">
        <v>0</v>
      </c>
      <c r="K56" s="52">
        <f>SUM(K53:K55)</f>
        <v>27</v>
      </c>
      <c r="L56" s="50">
        <f>SUM(L53:L55)</f>
        <v>50</v>
      </c>
      <c r="M56" s="51" t="s">
        <v>0</v>
      </c>
      <c r="N56" s="52">
        <f>SUM(N53:N55)</f>
        <v>33</v>
      </c>
      <c r="O56" s="78"/>
      <c r="P56" s="82"/>
      <c r="Q56" s="80"/>
      <c r="R56" s="76"/>
      <c r="S56" s="70"/>
      <c r="T56" s="114"/>
      <c r="V56" s="33" t="str">
        <f>B62</f>
        <v>Ostrava Kad.</v>
      </c>
      <c r="W56" s="35" t="s">
        <v>6</v>
      </c>
      <c r="X56" s="38" t="str">
        <f>B52</f>
        <v>Morávka</v>
      </c>
      <c r="Y56" s="33">
        <v>0</v>
      </c>
      <c r="Z56" s="35" t="s">
        <v>0</v>
      </c>
      <c r="AA56" s="34">
        <v>2</v>
      </c>
      <c r="AB56" s="33">
        <v>12</v>
      </c>
      <c r="AC56" s="35" t="s">
        <v>0</v>
      </c>
      <c r="AD56" s="34">
        <v>25</v>
      </c>
      <c r="AE56" s="33">
        <v>15</v>
      </c>
      <c r="AF56" s="35" t="s">
        <v>0</v>
      </c>
      <c r="AG56" s="34">
        <v>25</v>
      </c>
      <c r="AH56" s="33"/>
      <c r="AI56" s="35" t="s">
        <v>0</v>
      </c>
      <c r="AJ56" s="34"/>
      <c r="AK56" s="33">
        <f>AH56+AE56+AB56</f>
        <v>27</v>
      </c>
      <c r="AL56" s="35" t="s">
        <v>0</v>
      </c>
      <c r="AM56" s="34">
        <f t="shared" si="5"/>
        <v>50</v>
      </c>
    </row>
    <row r="57" spans="2:39" ht="15.75" thickBot="1">
      <c r="B57" s="74" t="s">
        <v>25</v>
      </c>
      <c r="C57" s="43">
        <f>H52</f>
        <v>1</v>
      </c>
      <c r="D57" s="53" t="s">
        <v>0</v>
      </c>
      <c r="E57" s="45">
        <f>F52</f>
        <v>1</v>
      </c>
      <c r="F57" s="86"/>
      <c r="G57" s="87"/>
      <c r="H57" s="88"/>
      <c r="I57" s="43">
        <f>Y52</f>
        <v>2</v>
      </c>
      <c r="J57" s="44" t="s">
        <v>0</v>
      </c>
      <c r="K57" s="45">
        <f>AA52</f>
        <v>0</v>
      </c>
      <c r="L57" s="43">
        <f>Y55</f>
        <v>2</v>
      </c>
      <c r="M57" s="53" t="s">
        <v>0</v>
      </c>
      <c r="N57" s="45">
        <f>AA55</f>
        <v>0</v>
      </c>
      <c r="O57" s="83">
        <f>L57+I57+C57</f>
        <v>5</v>
      </c>
      <c r="P57" s="85" t="s">
        <v>0</v>
      </c>
      <c r="Q57" s="84">
        <f>N57+K57+E57</f>
        <v>1</v>
      </c>
      <c r="R57" s="76">
        <f>O57</f>
        <v>5</v>
      </c>
      <c r="S57" s="70">
        <f>O60/Q60</f>
        <v>1.3304347826086957</v>
      </c>
      <c r="T57" s="114">
        <v>2</v>
      </c>
    </row>
    <row r="58" spans="2:39" ht="15.75" thickBot="1">
      <c r="B58" s="107"/>
      <c r="C58" s="46">
        <f>H53</f>
        <v>22</v>
      </c>
      <c r="D58" s="54" t="s">
        <v>0</v>
      </c>
      <c r="E58" s="48">
        <f>F53</f>
        <v>25</v>
      </c>
      <c r="F58" s="89"/>
      <c r="G58" s="90"/>
      <c r="H58" s="91"/>
      <c r="I58" s="46">
        <f>AB52</f>
        <v>25</v>
      </c>
      <c r="J58" s="49" t="s">
        <v>0</v>
      </c>
      <c r="K58" s="48">
        <f>AD52</f>
        <v>15</v>
      </c>
      <c r="L58" s="46">
        <f>AB55</f>
        <v>25</v>
      </c>
      <c r="M58" s="54" t="s">
        <v>0</v>
      </c>
      <c r="N58" s="48">
        <f>AD55</f>
        <v>13</v>
      </c>
      <c r="O58" s="77"/>
      <c r="P58" s="81"/>
      <c r="Q58" s="79"/>
      <c r="R58" s="76"/>
      <c r="S58" s="70"/>
      <c r="T58" s="114"/>
      <c r="V58" s="39"/>
      <c r="W58" s="39"/>
      <c r="X58" s="39"/>
    </row>
    <row r="59" spans="2:39" ht="15.75" thickBot="1">
      <c r="B59" s="107"/>
      <c r="C59" s="46">
        <f>H54</f>
        <v>31</v>
      </c>
      <c r="D59" s="54" t="s">
        <v>0</v>
      </c>
      <c r="E59" s="48">
        <f>F54</f>
        <v>29</v>
      </c>
      <c r="F59" s="89"/>
      <c r="G59" s="90"/>
      <c r="H59" s="91"/>
      <c r="I59" s="46">
        <f>AE52</f>
        <v>25</v>
      </c>
      <c r="J59" s="47" t="s">
        <v>0</v>
      </c>
      <c r="K59" s="48">
        <f>AG52</f>
        <v>13</v>
      </c>
      <c r="L59" s="46">
        <f>AE55</f>
        <v>25</v>
      </c>
      <c r="M59" s="54" t="s">
        <v>0</v>
      </c>
      <c r="N59" s="48">
        <f>AG55</f>
        <v>20</v>
      </c>
      <c r="O59" s="77"/>
      <c r="P59" s="81"/>
      <c r="Q59" s="79"/>
      <c r="R59" s="76"/>
      <c r="S59" s="70"/>
      <c r="T59" s="114"/>
    </row>
    <row r="60" spans="2:39" ht="15.75" thickBot="1">
      <c r="B60" s="107"/>
      <c r="C60" s="46">
        <f>H55</f>
        <v>0</v>
      </c>
      <c r="D60" s="54" t="s">
        <v>0</v>
      </c>
      <c r="E60" s="48">
        <f>F55</f>
        <v>0</v>
      </c>
      <c r="F60" s="89"/>
      <c r="G60" s="90"/>
      <c r="H60" s="91"/>
      <c r="I60" s="46">
        <f>AH52</f>
        <v>0</v>
      </c>
      <c r="J60" s="55" t="s">
        <v>0</v>
      </c>
      <c r="K60" s="48">
        <f>AJ52</f>
        <v>0</v>
      </c>
      <c r="L60" s="46">
        <f>AH55</f>
        <v>0</v>
      </c>
      <c r="M60" s="54" t="s">
        <v>0</v>
      </c>
      <c r="N60" s="48">
        <f>AJ55</f>
        <v>0</v>
      </c>
      <c r="O60" s="77">
        <f>L61+I61+C61</f>
        <v>153</v>
      </c>
      <c r="P60" s="81" t="s">
        <v>0</v>
      </c>
      <c r="Q60" s="79">
        <f>N61+K61+E61</f>
        <v>115</v>
      </c>
      <c r="R60" s="76"/>
      <c r="S60" s="70"/>
      <c r="T60" s="114"/>
    </row>
    <row r="61" spans="2:39" ht="15.75" thickBot="1">
      <c r="B61" s="75"/>
      <c r="C61" s="50">
        <f>SUM(C58:C60)</f>
        <v>53</v>
      </c>
      <c r="D61" s="51" t="s">
        <v>0</v>
      </c>
      <c r="E61" s="52">
        <f>SUM(E58:E60)</f>
        <v>54</v>
      </c>
      <c r="F61" s="92"/>
      <c r="G61" s="93"/>
      <c r="H61" s="94"/>
      <c r="I61" s="50">
        <f>SUM(I58:I60)</f>
        <v>50</v>
      </c>
      <c r="J61" s="56" t="s">
        <v>0</v>
      </c>
      <c r="K61" s="52">
        <f>SUM(K58:K60)</f>
        <v>28</v>
      </c>
      <c r="L61" s="50">
        <f>SUM(L58:L60)</f>
        <v>50</v>
      </c>
      <c r="M61" s="51" t="s">
        <v>0</v>
      </c>
      <c r="N61" s="52">
        <f>SUM(N58:N60)</f>
        <v>33</v>
      </c>
      <c r="O61" s="78"/>
      <c r="P61" s="82"/>
      <c r="Q61" s="80"/>
      <c r="R61" s="76"/>
      <c r="S61" s="70"/>
      <c r="T61" s="114"/>
    </row>
    <row r="62" spans="2:39" ht="15.75" thickBot="1">
      <c r="B62" s="74" t="s">
        <v>26</v>
      </c>
      <c r="C62" s="43">
        <f>K52</f>
        <v>0</v>
      </c>
      <c r="D62" s="53" t="s">
        <v>0</v>
      </c>
      <c r="E62" s="45">
        <f>I52</f>
        <v>2</v>
      </c>
      <c r="F62" s="43">
        <f>K57</f>
        <v>0</v>
      </c>
      <c r="G62" s="53" t="s">
        <v>0</v>
      </c>
      <c r="H62" s="45">
        <f>I57</f>
        <v>2</v>
      </c>
      <c r="I62" s="86"/>
      <c r="J62" s="87"/>
      <c r="K62" s="88"/>
      <c r="L62" s="43">
        <f>AA53</f>
        <v>0</v>
      </c>
      <c r="M62" s="53" t="s">
        <v>0</v>
      </c>
      <c r="N62" s="45">
        <f>Y53</f>
        <v>2</v>
      </c>
      <c r="O62" s="83">
        <f>L62+F62+C62</f>
        <v>0</v>
      </c>
      <c r="P62" s="85" t="s">
        <v>0</v>
      </c>
      <c r="Q62" s="84">
        <f>N62+H62+E62</f>
        <v>6</v>
      </c>
      <c r="R62" s="76">
        <f>O62</f>
        <v>0</v>
      </c>
      <c r="S62" s="70">
        <f>O65/Q65</f>
        <v>0.64900662251655628</v>
      </c>
      <c r="T62" s="114">
        <v>4</v>
      </c>
    </row>
    <row r="63" spans="2:39" ht="15.75" thickBot="1">
      <c r="B63" s="107"/>
      <c r="C63" s="46">
        <f>K53</f>
        <v>12</v>
      </c>
      <c r="D63" s="54" t="s">
        <v>0</v>
      </c>
      <c r="E63" s="48">
        <f>I53</f>
        <v>25</v>
      </c>
      <c r="F63" s="46">
        <f>K58</f>
        <v>15</v>
      </c>
      <c r="G63" s="54" t="s">
        <v>0</v>
      </c>
      <c r="H63" s="48">
        <f>I58</f>
        <v>25</v>
      </c>
      <c r="I63" s="89"/>
      <c r="J63" s="90"/>
      <c r="K63" s="91"/>
      <c r="L63" s="46">
        <f>AD53</f>
        <v>24</v>
      </c>
      <c r="M63" s="54" t="s">
        <v>0</v>
      </c>
      <c r="N63" s="48">
        <f>AB53</f>
        <v>26</v>
      </c>
      <c r="O63" s="77"/>
      <c r="P63" s="81"/>
      <c r="Q63" s="79"/>
      <c r="R63" s="76"/>
      <c r="S63" s="70"/>
      <c r="T63" s="114"/>
    </row>
    <row r="64" spans="2:39" ht="15.75" thickBot="1">
      <c r="B64" s="107"/>
      <c r="C64" s="46">
        <f>K54</f>
        <v>15</v>
      </c>
      <c r="D64" s="54" t="s">
        <v>0</v>
      </c>
      <c r="E64" s="48">
        <f>I54</f>
        <v>25</v>
      </c>
      <c r="F64" s="46">
        <f>K59</f>
        <v>13</v>
      </c>
      <c r="G64" s="54" t="s">
        <v>0</v>
      </c>
      <c r="H64" s="48">
        <f>I59</f>
        <v>25</v>
      </c>
      <c r="I64" s="89"/>
      <c r="J64" s="90"/>
      <c r="K64" s="91"/>
      <c r="L64" s="46">
        <f>AG53</f>
        <v>19</v>
      </c>
      <c r="M64" s="54" t="s">
        <v>0</v>
      </c>
      <c r="N64" s="48">
        <f>AE53</f>
        <v>25</v>
      </c>
      <c r="O64" s="77"/>
      <c r="P64" s="81"/>
      <c r="Q64" s="79"/>
      <c r="R64" s="76"/>
      <c r="S64" s="70"/>
      <c r="T64" s="114"/>
    </row>
    <row r="65" spans="2:39" ht="15.75" thickBot="1">
      <c r="B65" s="107"/>
      <c r="C65" s="46">
        <f>K55</f>
        <v>0</v>
      </c>
      <c r="D65" s="54" t="s">
        <v>0</v>
      </c>
      <c r="E65" s="48">
        <f>I55</f>
        <v>0</v>
      </c>
      <c r="F65" s="46">
        <f>K60</f>
        <v>0</v>
      </c>
      <c r="G65" s="54" t="s">
        <v>0</v>
      </c>
      <c r="H65" s="48">
        <f>I60</f>
        <v>0</v>
      </c>
      <c r="I65" s="89"/>
      <c r="J65" s="90"/>
      <c r="K65" s="91"/>
      <c r="L65" s="46">
        <f>AJ53</f>
        <v>0</v>
      </c>
      <c r="M65" s="54" t="s">
        <v>0</v>
      </c>
      <c r="N65" s="48">
        <f>AH53</f>
        <v>0</v>
      </c>
      <c r="O65" s="77">
        <f>L66+F66+C66</f>
        <v>98</v>
      </c>
      <c r="P65" s="81" t="s">
        <v>0</v>
      </c>
      <c r="Q65" s="79">
        <f>N66+H66+E66</f>
        <v>151</v>
      </c>
      <c r="R65" s="76"/>
      <c r="S65" s="70"/>
      <c r="T65" s="114"/>
    </row>
    <row r="66" spans="2:39" ht="15.75" thickBot="1">
      <c r="B66" s="75"/>
      <c r="C66" s="50">
        <f>SUM(C63:C65)</f>
        <v>27</v>
      </c>
      <c r="D66" s="51" t="s">
        <v>0</v>
      </c>
      <c r="E66" s="52">
        <f>SUM(E63:E65)</f>
        <v>50</v>
      </c>
      <c r="F66" s="50">
        <f>SUM(F63:F65)</f>
        <v>28</v>
      </c>
      <c r="G66" s="51" t="s">
        <v>0</v>
      </c>
      <c r="H66" s="52">
        <f>SUM(H63:H65)</f>
        <v>50</v>
      </c>
      <c r="I66" s="92"/>
      <c r="J66" s="93"/>
      <c r="K66" s="94"/>
      <c r="L66" s="50">
        <f>SUM(L63:L65)</f>
        <v>43</v>
      </c>
      <c r="M66" s="51" t="s">
        <v>0</v>
      </c>
      <c r="N66" s="52">
        <f>SUM(N63:N65)</f>
        <v>51</v>
      </c>
      <c r="O66" s="78"/>
      <c r="P66" s="82"/>
      <c r="Q66" s="80"/>
      <c r="R66" s="76"/>
      <c r="S66" s="70"/>
      <c r="T66" s="114"/>
    </row>
    <row r="67" spans="2:39" ht="15.75" thickBot="1">
      <c r="B67" s="74" t="s">
        <v>27</v>
      </c>
      <c r="C67" s="43">
        <f>N52</f>
        <v>0</v>
      </c>
      <c r="D67" s="53" t="s">
        <v>0</v>
      </c>
      <c r="E67" s="45">
        <f>L52</f>
        <v>2</v>
      </c>
      <c r="F67" s="43">
        <f>N57</f>
        <v>0</v>
      </c>
      <c r="G67" s="53" t="s">
        <v>0</v>
      </c>
      <c r="H67" s="45">
        <f>L57</f>
        <v>2</v>
      </c>
      <c r="I67" s="43">
        <f>N62</f>
        <v>2</v>
      </c>
      <c r="J67" s="53" t="s">
        <v>0</v>
      </c>
      <c r="K67" s="45">
        <f>L62</f>
        <v>0</v>
      </c>
      <c r="L67" s="86"/>
      <c r="M67" s="87"/>
      <c r="N67" s="88"/>
      <c r="O67" s="83">
        <f>I67+F67+C67</f>
        <v>2</v>
      </c>
      <c r="P67" s="85" t="s">
        <v>0</v>
      </c>
      <c r="Q67" s="84">
        <f>K67+H67+E67</f>
        <v>4</v>
      </c>
      <c r="R67" s="76">
        <f>O67</f>
        <v>2</v>
      </c>
      <c r="S67" s="70">
        <f>O70/Q70</f>
        <v>0.81818181818181823</v>
      </c>
      <c r="T67" s="114">
        <v>3</v>
      </c>
    </row>
    <row r="68" spans="2:39" ht="15.75" thickBot="1">
      <c r="B68" s="107"/>
      <c r="C68" s="46">
        <f>N53</f>
        <v>14</v>
      </c>
      <c r="D68" s="54" t="s">
        <v>0</v>
      </c>
      <c r="E68" s="48">
        <f>L53</f>
        <v>25</v>
      </c>
      <c r="F68" s="46">
        <f>N58</f>
        <v>13</v>
      </c>
      <c r="G68" s="54" t="s">
        <v>0</v>
      </c>
      <c r="H68" s="48">
        <f>L58</f>
        <v>25</v>
      </c>
      <c r="I68" s="46">
        <f>N63</f>
        <v>26</v>
      </c>
      <c r="J68" s="54" t="s">
        <v>0</v>
      </c>
      <c r="K68" s="48">
        <f>L63</f>
        <v>24</v>
      </c>
      <c r="L68" s="89"/>
      <c r="M68" s="90"/>
      <c r="N68" s="91"/>
      <c r="O68" s="77"/>
      <c r="P68" s="81"/>
      <c r="Q68" s="79"/>
      <c r="R68" s="76"/>
      <c r="S68" s="70"/>
      <c r="T68" s="114"/>
    </row>
    <row r="69" spans="2:39" ht="15.75" thickBot="1">
      <c r="B69" s="107"/>
      <c r="C69" s="46">
        <f>N54</f>
        <v>19</v>
      </c>
      <c r="D69" s="54" t="s">
        <v>0</v>
      </c>
      <c r="E69" s="48">
        <f>L54</f>
        <v>25</v>
      </c>
      <c r="F69" s="46">
        <f>N59</f>
        <v>20</v>
      </c>
      <c r="G69" s="54" t="s">
        <v>0</v>
      </c>
      <c r="H69" s="48">
        <f>L59</f>
        <v>25</v>
      </c>
      <c r="I69" s="46">
        <f>N64</f>
        <v>25</v>
      </c>
      <c r="J69" s="54" t="s">
        <v>0</v>
      </c>
      <c r="K69" s="48">
        <f>L64</f>
        <v>19</v>
      </c>
      <c r="L69" s="89"/>
      <c r="M69" s="90"/>
      <c r="N69" s="91"/>
      <c r="O69" s="77"/>
      <c r="P69" s="81"/>
      <c r="Q69" s="79"/>
      <c r="R69" s="76"/>
      <c r="S69" s="70"/>
      <c r="T69" s="114"/>
    </row>
    <row r="70" spans="2:39" ht="15.75" thickBot="1">
      <c r="B70" s="107"/>
      <c r="C70" s="46">
        <f>N55</f>
        <v>0</v>
      </c>
      <c r="D70" s="54" t="s">
        <v>0</v>
      </c>
      <c r="E70" s="48">
        <f>L55</f>
        <v>0</v>
      </c>
      <c r="F70" s="46">
        <f>N60</f>
        <v>0</v>
      </c>
      <c r="G70" s="54" t="s">
        <v>0</v>
      </c>
      <c r="H70" s="48">
        <f>L60</f>
        <v>0</v>
      </c>
      <c r="I70" s="46">
        <f>N65</f>
        <v>0</v>
      </c>
      <c r="J70" s="54" t="s">
        <v>0</v>
      </c>
      <c r="K70" s="48">
        <f>L65</f>
        <v>0</v>
      </c>
      <c r="L70" s="89"/>
      <c r="M70" s="90"/>
      <c r="N70" s="91"/>
      <c r="O70" s="77">
        <f>I71+F71+C71</f>
        <v>117</v>
      </c>
      <c r="P70" s="81" t="s">
        <v>0</v>
      </c>
      <c r="Q70" s="79">
        <f>K71+H71+E71</f>
        <v>143</v>
      </c>
      <c r="R70" s="76"/>
      <c r="S70" s="70"/>
      <c r="T70" s="114"/>
    </row>
    <row r="71" spans="2:39" ht="15.75" thickBot="1">
      <c r="B71" s="75"/>
      <c r="C71" s="50">
        <f>SUM(C68:C70)</f>
        <v>33</v>
      </c>
      <c r="D71" s="51" t="s">
        <v>0</v>
      </c>
      <c r="E71" s="52">
        <f>SUM(E68:E70)</f>
        <v>50</v>
      </c>
      <c r="F71" s="50">
        <f>SUM(F68:F70)</f>
        <v>33</v>
      </c>
      <c r="G71" s="51" t="s">
        <v>0</v>
      </c>
      <c r="H71" s="52">
        <f>SUM(H68:H70)</f>
        <v>50</v>
      </c>
      <c r="I71" s="50">
        <f>SUM(I68:I70)</f>
        <v>51</v>
      </c>
      <c r="J71" s="51" t="s">
        <v>0</v>
      </c>
      <c r="K71" s="52">
        <f>SUM(K68:K70)</f>
        <v>43</v>
      </c>
      <c r="L71" s="92"/>
      <c r="M71" s="93"/>
      <c r="N71" s="94"/>
      <c r="O71" s="78"/>
      <c r="P71" s="82"/>
      <c r="Q71" s="80"/>
      <c r="R71" s="76"/>
      <c r="S71" s="70"/>
      <c r="T71" s="114"/>
    </row>
    <row r="73" spans="2:39" ht="15.75" thickBot="1"/>
    <row r="74" spans="2:39" ht="15.75" thickBot="1">
      <c r="B74" s="115" t="s">
        <v>28</v>
      </c>
      <c r="C74" s="109" t="str">
        <f>B76</f>
        <v>Ostrava Jun</v>
      </c>
      <c r="D74" s="85"/>
      <c r="E74" s="85"/>
      <c r="F74" s="85" t="str">
        <f>B81</f>
        <v>Vamos Rafa</v>
      </c>
      <c r="G74" s="85"/>
      <c r="H74" s="85"/>
      <c r="I74" s="85" t="str">
        <f>B86</f>
        <v>Metylovice</v>
      </c>
      <c r="J74" s="85"/>
      <c r="K74" s="85"/>
      <c r="L74" s="85" t="str">
        <f>B91</f>
        <v>Malí Velcí</v>
      </c>
      <c r="M74" s="85"/>
      <c r="N74" s="85"/>
      <c r="O74" s="83" t="s">
        <v>1</v>
      </c>
      <c r="P74" s="85"/>
      <c r="Q74" s="84"/>
      <c r="R74" s="74" t="s">
        <v>3</v>
      </c>
      <c r="S74" s="70" t="s">
        <v>4</v>
      </c>
      <c r="T74" s="70" t="s">
        <v>5</v>
      </c>
      <c r="V74" s="66" t="s">
        <v>7</v>
      </c>
      <c r="W74" s="67"/>
      <c r="X74" s="112"/>
      <c r="Y74" s="66" t="s">
        <v>1</v>
      </c>
      <c r="Z74" s="67"/>
      <c r="AA74" s="68"/>
      <c r="AB74" s="66" t="s">
        <v>8</v>
      </c>
      <c r="AC74" s="67"/>
      <c r="AD74" s="68"/>
      <c r="AE74" s="66" t="s">
        <v>9</v>
      </c>
      <c r="AF74" s="67"/>
      <c r="AG74" s="68"/>
      <c r="AH74" s="66" t="s">
        <v>10</v>
      </c>
      <c r="AI74" s="67"/>
      <c r="AJ74" s="68"/>
      <c r="AK74" s="69" t="s">
        <v>2</v>
      </c>
      <c r="AL74" s="67"/>
      <c r="AM74" s="68"/>
    </row>
    <row r="75" spans="2:39" ht="15.75" thickBot="1">
      <c r="B75" s="116"/>
      <c r="C75" s="11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104" t="s">
        <v>2</v>
      </c>
      <c r="P75" s="105"/>
      <c r="Q75" s="106"/>
      <c r="R75" s="75"/>
      <c r="S75" s="70"/>
      <c r="T75" s="70"/>
      <c r="V75" s="24" t="str">
        <f>B76</f>
        <v>Ostrava Jun</v>
      </c>
      <c r="W75" s="3" t="s">
        <v>6</v>
      </c>
      <c r="X75" s="36" t="str">
        <f>B91</f>
        <v>Malí Velcí</v>
      </c>
      <c r="Y75" s="24">
        <v>2</v>
      </c>
      <c r="Z75" s="3" t="s">
        <v>0</v>
      </c>
      <c r="AA75" s="4">
        <v>0</v>
      </c>
      <c r="AB75" s="24">
        <v>25</v>
      </c>
      <c r="AC75" s="3" t="s">
        <v>0</v>
      </c>
      <c r="AD75" s="4">
        <v>14</v>
      </c>
      <c r="AE75" s="24">
        <v>25</v>
      </c>
      <c r="AF75" s="3" t="s">
        <v>0</v>
      </c>
      <c r="AG75" s="4">
        <v>15</v>
      </c>
      <c r="AH75" s="24"/>
      <c r="AI75" s="3" t="s">
        <v>0</v>
      </c>
      <c r="AJ75" s="4"/>
      <c r="AK75" s="25">
        <f>AH75+AE75+AB75</f>
        <v>50</v>
      </c>
      <c r="AL75" s="3" t="s">
        <v>0</v>
      </c>
      <c r="AM75" s="4">
        <f>AJ75+AG75+AD75</f>
        <v>29</v>
      </c>
    </row>
    <row r="76" spans="2:39" ht="15.75" thickBot="1">
      <c r="B76" s="74" t="s">
        <v>29</v>
      </c>
      <c r="C76" s="86"/>
      <c r="D76" s="87"/>
      <c r="E76" s="88"/>
      <c r="F76" s="43">
        <f>Y78</f>
        <v>0</v>
      </c>
      <c r="G76" s="44" t="s">
        <v>0</v>
      </c>
      <c r="H76" s="45">
        <f>AA78</f>
        <v>2</v>
      </c>
      <c r="I76" s="43">
        <f>AA80</f>
        <v>2</v>
      </c>
      <c r="J76" s="44" t="s">
        <v>0</v>
      </c>
      <c r="K76" s="45">
        <f>Y80</f>
        <v>0</v>
      </c>
      <c r="L76" s="43">
        <f>Y75</f>
        <v>2</v>
      </c>
      <c r="M76" s="53" t="s">
        <v>0</v>
      </c>
      <c r="N76" s="45">
        <f>AA75</f>
        <v>0</v>
      </c>
      <c r="O76" s="83">
        <f>F76+I76+L76</f>
        <v>4</v>
      </c>
      <c r="P76" s="85" t="s">
        <v>0</v>
      </c>
      <c r="Q76" s="84">
        <f>H76+K76+N76</f>
        <v>2</v>
      </c>
      <c r="R76" s="76">
        <f>O76</f>
        <v>4</v>
      </c>
      <c r="S76" s="70">
        <f>O79/Q79</f>
        <v>1.2727272727272727</v>
      </c>
      <c r="T76" s="114">
        <v>2</v>
      </c>
      <c r="V76" s="30" t="str">
        <f>B81</f>
        <v>Vamos Rafa</v>
      </c>
      <c r="W76" s="32" t="s">
        <v>6</v>
      </c>
      <c r="X76" s="37" t="str">
        <f>B86</f>
        <v>Metylovice</v>
      </c>
      <c r="Y76" s="30">
        <v>2</v>
      </c>
      <c r="Z76" s="32" t="s">
        <v>0</v>
      </c>
      <c r="AA76" s="31">
        <v>0</v>
      </c>
      <c r="AB76" s="30">
        <v>25</v>
      </c>
      <c r="AC76" s="32" t="s">
        <v>0</v>
      </c>
      <c r="AD76" s="31">
        <v>12</v>
      </c>
      <c r="AE76" s="30">
        <v>25</v>
      </c>
      <c r="AF76" s="32" t="s">
        <v>0</v>
      </c>
      <c r="AG76" s="31">
        <v>12</v>
      </c>
      <c r="AH76" s="30"/>
      <c r="AI76" s="32" t="s">
        <v>0</v>
      </c>
      <c r="AJ76" s="31"/>
      <c r="AK76" s="7">
        <f t="shared" ref="AK76:AK79" si="6">AH76+AE76+AB76</f>
        <v>50</v>
      </c>
      <c r="AL76" s="32" t="s">
        <v>0</v>
      </c>
      <c r="AM76" s="31">
        <f t="shared" ref="AM76:AM80" si="7">AJ76+AG76+AD76</f>
        <v>24</v>
      </c>
    </row>
    <row r="77" spans="2:39" ht="15.75" thickBot="1">
      <c r="B77" s="107"/>
      <c r="C77" s="89"/>
      <c r="D77" s="90"/>
      <c r="E77" s="91"/>
      <c r="F77" s="46">
        <f>AB78</f>
        <v>17</v>
      </c>
      <c r="G77" s="47" t="s">
        <v>0</v>
      </c>
      <c r="H77" s="48">
        <f>AD78</f>
        <v>25</v>
      </c>
      <c r="I77" s="46">
        <f>AD80</f>
        <v>25</v>
      </c>
      <c r="J77" s="49" t="s">
        <v>0</v>
      </c>
      <c r="K77" s="48">
        <f>AB80</f>
        <v>13</v>
      </c>
      <c r="L77" s="46">
        <f>AB75</f>
        <v>25</v>
      </c>
      <c r="M77" s="54" t="s">
        <v>0</v>
      </c>
      <c r="N77" s="48">
        <f>AD75</f>
        <v>14</v>
      </c>
      <c r="O77" s="77"/>
      <c r="P77" s="81"/>
      <c r="Q77" s="79"/>
      <c r="R77" s="76"/>
      <c r="S77" s="70"/>
      <c r="T77" s="114"/>
      <c r="V77" s="30" t="str">
        <f>B91</f>
        <v>Malí Velcí</v>
      </c>
      <c r="W77" s="32" t="s">
        <v>6</v>
      </c>
      <c r="X77" s="37" t="str">
        <f>B86</f>
        <v>Metylovice</v>
      </c>
      <c r="Y77" s="30">
        <v>2</v>
      </c>
      <c r="Z77" s="32" t="s">
        <v>0</v>
      </c>
      <c r="AA77" s="31">
        <v>0</v>
      </c>
      <c r="AB77" s="30">
        <v>25</v>
      </c>
      <c r="AC77" s="32" t="s">
        <v>0</v>
      </c>
      <c r="AD77" s="31">
        <v>17</v>
      </c>
      <c r="AE77" s="30">
        <v>25</v>
      </c>
      <c r="AF77" s="32" t="s">
        <v>0</v>
      </c>
      <c r="AG77" s="31">
        <v>20</v>
      </c>
      <c r="AH77" s="30"/>
      <c r="AI77" s="32" t="s">
        <v>0</v>
      </c>
      <c r="AJ77" s="31"/>
      <c r="AK77" s="7">
        <f t="shared" si="6"/>
        <v>50</v>
      </c>
      <c r="AL77" s="32" t="s">
        <v>0</v>
      </c>
      <c r="AM77" s="31">
        <f t="shared" si="7"/>
        <v>37</v>
      </c>
    </row>
    <row r="78" spans="2:39" ht="15.75" thickBot="1">
      <c r="B78" s="107"/>
      <c r="C78" s="89"/>
      <c r="D78" s="90"/>
      <c r="E78" s="91"/>
      <c r="F78" s="46">
        <f>AE78</f>
        <v>23</v>
      </c>
      <c r="G78" s="47" t="s">
        <v>0</v>
      </c>
      <c r="H78" s="48">
        <f>AG78</f>
        <v>25</v>
      </c>
      <c r="I78" s="46">
        <f>AG80</f>
        <v>25</v>
      </c>
      <c r="J78" s="49" t="s">
        <v>0</v>
      </c>
      <c r="K78" s="48">
        <f>AE80</f>
        <v>18</v>
      </c>
      <c r="L78" s="46">
        <f>AE75</f>
        <v>25</v>
      </c>
      <c r="M78" s="54" t="s">
        <v>0</v>
      </c>
      <c r="N78" s="48">
        <f>AG75</f>
        <v>15</v>
      </c>
      <c r="O78" s="77"/>
      <c r="P78" s="81"/>
      <c r="Q78" s="79"/>
      <c r="R78" s="76"/>
      <c r="S78" s="70"/>
      <c r="T78" s="114"/>
      <c r="V78" s="30" t="str">
        <f>B76</f>
        <v>Ostrava Jun</v>
      </c>
      <c r="W78" s="32" t="s">
        <v>6</v>
      </c>
      <c r="X78" s="37" t="str">
        <f>B81</f>
        <v>Vamos Rafa</v>
      </c>
      <c r="Y78" s="30">
        <v>0</v>
      </c>
      <c r="Z78" s="32" t="s">
        <v>0</v>
      </c>
      <c r="AA78" s="31">
        <v>2</v>
      </c>
      <c r="AB78" s="30">
        <v>17</v>
      </c>
      <c r="AC78" s="32" t="s">
        <v>0</v>
      </c>
      <c r="AD78" s="31">
        <v>25</v>
      </c>
      <c r="AE78" s="30">
        <v>23</v>
      </c>
      <c r="AF78" s="32" t="s">
        <v>0</v>
      </c>
      <c r="AG78" s="31">
        <v>25</v>
      </c>
      <c r="AH78" s="30"/>
      <c r="AI78" s="32" t="s">
        <v>0</v>
      </c>
      <c r="AJ78" s="31"/>
      <c r="AK78" s="7">
        <f t="shared" si="6"/>
        <v>40</v>
      </c>
      <c r="AL78" s="32" t="s">
        <v>0</v>
      </c>
      <c r="AM78" s="31">
        <f t="shared" si="7"/>
        <v>50</v>
      </c>
    </row>
    <row r="79" spans="2:39" ht="15.75" thickBot="1">
      <c r="B79" s="107"/>
      <c r="C79" s="89"/>
      <c r="D79" s="90"/>
      <c r="E79" s="91"/>
      <c r="F79" s="46">
        <f>AH78</f>
        <v>0</v>
      </c>
      <c r="G79" s="47" t="s">
        <v>0</v>
      </c>
      <c r="H79" s="48">
        <f>AJ78</f>
        <v>0</v>
      </c>
      <c r="I79" s="46">
        <f>AJ80</f>
        <v>0</v>
      </c>
      <c r="J79" s="49" t="s">
        <v>0</v>
      </c>
      <c r="K79" s="48">
        <f>AH80</f>
        <v>0</v>
      </c>
      <c r="L79" s="46">
        <f>AH75</f>
        <v>0</v>
      </c>
      <c r="M79" s="54" t="s">
        <v>0</v>
      </c>
      <c r="N79" s="48">
        <f>AJ75</f>
        <v>0</v>
      </c>
      <c r="O79" s="77">
        <f>F80+I80+L80</f>
        <v>140</v>
      </c>
      <c r="P79" s="81" t="s">
        <v>0</v>
      </c>
      <c r="Q79" s="79">
        <f>H80+K80+N80</f>
        <v>110</v>
      </c>
      <c r="R79" s="76"/>
      <c r="S79" s="70"/>
      <c r="T79" s="114"/>
      <c r="V79" s="30" t="str">
        <f>B81</f>
        <v>Vamos Rafa</v>
      </c>
      <c r="W79" s="32" t="s">
        <v>6</v>
      </c>
      <c r="X79" s="37" t="str">
        <f>B91</f>
        <v>Malí Velcí</v>
      </c>
      <c r="Y79" s="30">
        <v>2</v>
      </c>
      <c r="Z79" s="32" t="s">
        <v>0</v>
      </c>
      <c r="AA79" s="31">
        <v>0</v>
      </c>
      <c r="AB79" s="30">
        <v>25</v>
      </c>
      <c r="AC79" s="32" t="s">
        <v>0</v>
      </c>
      <c r="AD79" s="31">
        <v>18</v>
      </c>
      <c r="AE79" s="30">
        <v>25</v>
      </c>
      <c r="AF79" s="32" t="s">
        <v>0</v>
      </c>
      <c r="AG79" s="31">
        <v>16</v>
      </c>
      <c r="AH79" s="30"/>
      <c r="AI79" s="32" t="s">
        <v>0</v>
      </c>
      <c r="AJ79" s="31"/>
      <c r="AK79" s="7">
        <f t="shared" si="6"/>
        <v>50</v>
      </c>
      <c r="AL79" s="32" t="s">
        <v>0</v>
      </c>
      <c r="AM79" s="31">
        <f t="shared" si="7"/>
        <v>34</v>
      </c>
    </row>
    <row r="80" spans="2:39" ht="15.75" thickBot="1">
      <c r="B80" s="75"/>
      <c r="C80" s="92"/>
      <c r="D80" s="93"/>
      <c r="E80" s="94"/>
      <c r="F80" s="50">
        <f>SUM(F77:F79)</f>
        <v>40</v>
      </c>
      <c r="G80" s="51" t="s">
        <v>0</v>
      </c>
      <c r="H80" s="52">
        <f>SUM(H77:H79)</f>
        <v>50</v>
      </c>
      <c r="I80" s="50">
        <f>SUM(I77:I79)</f>
        <v>50</v>
      </c>
      <c r="J80" s="51" t="s">
        <v>0</v>
      </c>
      <c r="K80" s="52">
        <f>SUM(K77:K79)</f>
        <v>31</v>
      </c>
      <c r="L80" s="50">
        <f>SUM(L77:L79)</f>
        <v>50</v>
      </c>
      <c r="M80" s="51" t="s">
        <v>0</v>
      </c>
      <c r="N80" s="52">
        <f>SUM(N77:N79)</f>
        <v>29</v>
      </c>
      <c r="O80" s="78"/>
      <c r="P80" s="82"/>
      <c r="Q80" s="80"/>
      <c r="R80" s="76"/>
      <c r="S80" s="70"/>
      <c r="T80" s="114"/>
      <c r="V80" s="33" t="str">
        <f>B86</f>
        <v>Metylovice</v>
      </c>
      <c r="W80" s="35" t="s">
        <v>6</v>
      </c>
      <c r="X80" s="38" t="str">
        <f>B76</f>
        <v>Ostrava Jun</v>
      </c>
      <c r="Y80" s="33">
        <v>0</v>
      </c>
      <c r="Z80" s="35" t="s">
        <v>0</v>
      </c>
      <c r="AA80" s="34">
        <v>2</v>
      </c>
      <c r="AB80" s="33">
        <v>13</v>
      </c>
      <c r="AC80" s="35" t="s">
        <v>0</v>
      </c>
      <c r="AD80" s="34">
        <v>25</v>
      </c>
      <c r="AE80" s="33">
        <v>18</v>
      </c>
      <c r="AF80" s="35" t="s">
        <v>0</v>
      </c>
      <c r="AG80" s="34">
        <v>25</v>
      </c>
      <c r="AH80" s="33"/>
      <c r="AI80" s="35" t="s">
        <v>0</v>
      </c>
      <c r="AJ80" s="34"/>
      <c r="AK80" s="33">
        <f>AH80+AE80+AB80</f>
        <v>31</v>
      </c>
      <c r="AL80" s="35" t="s">
        <v>0</v>
      </c>
      <c r="AM80" s="34">
        <f t="shared" si="7"/>
        <v>50</v>
      </c>
    </row>
    <row r="81" spans="2:39" ht="15.75" thickBot="1">
      <c r="B81" s="74" t="s">
        <v>30</v>
      </c>
      <c r="C81" s="43">
        <f>H76</f>
        <v>2</v>
      </c>
      <c r="D81" s="53" t="s">
        <v>0</v>
      </c>
      <c r="E81" s="45">
        <f>F76</f>
        <v>0</v>
      </c>
      <c r="F81" s="86"/>
      <c r="G81" s="87"/>
      <c r="H81" s="88"/>
      <c r="I81" s="43">
        <f>Y76</f>
        <v>2</v>
      </c>
      <c r="J81" s="44" t="s">
        <v>0</v>
      </c>
      <c r="K81" s="45">
        <f>AA76</f>
        <v>0</v>
      </c>
      <c r="L81" s="43">
        <f>Y79</f>
        <v>2</v>
      </c>
      <c r="M81" s="53" t="s">
        <v>0</v>
      </c>
      <c r="N81" s="45">
        <f>AA79</f>
        <v>0</v>
      </c>
      <c r="O81" s="83">
        <f>L81+I81+C81</f>
        <v>6</v>
      </c>
      <c r="P81" s="85" t="s">
        <v>0</v>
      </c>
      <c r="Q81" s="84">
        <f>N81+K81+E81</f>
        <v>0</v>
      </c>
      <c r="R81" s="76">
        <f>O81</f>
        <v>6</v>
      </c>
      <c r="S81" s="70">
        <f>O84/Q84</f>
        <v>1.5306122448979591</v>
      </c>
      <c r="T81" s="114">
        <v>1</v>
      </c>
    </row>
    <row r="82" spans="2:39" ht="15.75" thickBot="1">
      <c r="B82" s="107"/>
      <c r="C82" s="46">
        <f>H77</f>
        <v>25</v>
      </c>
      <c r="D82" s="54" t="s">
        <v>0</v>
      </c>
      <c r="E82" s="48">
        <f>F77</f>
        <v>17</v>
      </c>
      <c r="F82" s="89"/>
      <c r="G82" s="90"/>
      <c r="H82" s="91"/>
      <c r="I82" s="46">
        <f>AB76</f>
        <v>25</v>
      </c>
      <c r="J82" s="49" t="s">
        <v>0</v>
      </c>
      <c r="K82" s="48">
        <f>AD76</f>
        <v>12</v>
      </c>
      <c r="L82" s="46">
        <f>AB79</f>
        <v>25</v>
      </c>
      <c r="M82" s="54" t="s">
        <v>0</v>
      </c>
      <c r="N82" s="48">
        <f>AD79</f>
        <v>18</v>
      </c>
      <c r="O82" s="77"/>
      <c r="P82" s="81"/>
      <c r="Q82" s="79"/>
      <c r="R82" s="76"/>
      <c r="S82" s="70"/>
      <c r="T82" s="114"/>
      <c r="V82" s="39"/>
      <c r="W82" s="39"/>
      <c r="X82" s="39"/>
    </row>
    <row r="83" spans="2:39" ht="15.75" thickBot="1">
      <c r="B83" s="107"/>
      <c r="C83" s="46">
        <f>H78</f>
        <v>25</v>
      </c>
      <c r="D83" s="54" t="s">
        <v>0</v>
      </c>
      <c r="E83" s="48">
        <f>F78</f>
        <v>23</v>
      </c>
      <c r="F83" s="89"/>
      <c r="G83" s="90"/>
      <c r="H83" s="91"/>
      <c r="I83" s="46">
        <f>AE76</f>
        <v>25</v>
      </c>
      <c r="J83" s="47" t="s">
        <v>0</v>
      </c>
      <c r="K83" s="48">
        <f>AG76</f>
        <v>12</v>
      </c>
      <c r="L83" s="46">
        <f>AE79</f>
        <v>25</v>
      </c>
      <c r="M83" s="54" t="s">
        <v>0</v>
      </c>
      <c r="N83" s="48">
        <f>AG79</f>
        <v>16</v>
      </c>
      <c r="O83" s="77"/>
      <c r="P83" s="81"/>
      <c r="Q83" s="79"/>
      <c r="R83" s="76"/>
      <c r="S83" s="70"/>
      <c r="T83" s="114"/>
      <c r="V83" s="66" t="s">
        <v>33</v>
      </c>
      <c r="W83" s="67"/>
      <c r="X83" s="112"/>
      <c r="Y83" s="66" t="s">
        <v>1</v>
      </c>
      <c r="Z83" s="67"/>
      <c r="AA83" s="68"/>
      <c r="AB83" s="66" t="s">
        <v>8</v>
      </c>
      <c r="AC83" s="67"/>
      <c r="AD83" s="68"/>
      <c r="AE83" s="66" t="s">
        <v>9</v>
      </c>
      <c r="AF83" s="67"/>
      <c r="AG83" s="68"/>
      <c r="AH83" s="66" t="s">
        <v>10</v>
      </c>
      <c r="AI83" s="67"/>
      <c r="AJ83" s="68"/>
      <c r="AK83" s="69" t="s">
        <v>2</v>
      </c>
      <c r="AL83" s="67"/>
      <c r="AM83" s="68"/>
    </row>
    <row r="84" spans="2:39" ht="15.75" thickBot="1">
      <c r="B84" s="107"/>
      <c r="C84" s="46">
        <f>H79</f>
        <v>0</v>
      </c>
      <c r="D84" s="54" t="s">
        <v>0</v>
      </c>
      <c r="E84" s="48">
        <f>F79</f>
        <v>0</v>
      </c>
      <c r="F84" s="89"/>
      <c r="G84" s="90"/>
      <c r="H84" s="91"/>
      <c r="I84" s="46">
        <f>AH76</f>
        <v>0</v>
      </c>
      <c r="J84" s="55" t="s">
        <v>0</v>
      </c>
      <c r="K84" s="48">
        <f>AJ76</f>
        <v>0</v>
      </c>
      <c r="L84" s="46">
        <f>AH79</f>
        <v>0</v>
      </c>
      <c r="M84" s="54" t="s">
        <v>0</v>
      </c>
      <c r="N84" s="48">
        <f>AJ79</f>
        <v>0</v>
      </c>
      <c r="O84" s="77">
        <f>L85+I85+C85</f>
        <v>150</v>
      </c>
      <c r="P84" s="81" t="s">
        <v>0</v>
      </c>
      <c r="Q84" s="79">
        <f>N85+K85+E85</f>
        <v>98</v>
      </c>
      <c r="R84" s="76"/>
      <c r="S84" s="70"/>
      <c r="T84" s="114"/>
      <c r="V84" s="24" t="s">
        <v>15</v>
      </c>
      <c r="W84" s="3" t="s">
        <v>6</v>
      </c>
      <c r="X84" s="64" t="s">
        <v>29</v>
      </c>
      <c r="Y84" s="24">
        <v>0</v>
      </c>
      <c r="Z84" s="3" t="s">
        <v>0</v>
      </c>
      <c r="AA84" s="4">
        <v>2</v>
      </c>
      <c r="AB84" s="24">
        <v>18</v>
      </c>
      <c r="AC84" s="3" t="s">
        <v>0</v>
      </c>
      <c r="AD84" s="4">
        <v>25</v>
      </c>
      <c r="AE84" s="24">
        <v>17</v>
      </c>
      <c r="AF84" s="3" t="s">
        <v>0</v>
      </c>
      <c r="AG84" s="4">
        <v>25</v>
      </c>
      <c r="AH84" s="24"/>
      <c r="AI84" s="3" t="s">
        <v>0</v>
      </c>
      <c r="AJ84" s="4"/>
      <c r="AK84" s="25">
        <f>AH84+AE84+AB84</f>
        <v>35</v>
      </c>
      <c r="AL84" s="3" t="s">
        <v>0</v>
      </c>
      <c r="AM84" s="4">
        <f>AJ84+AG84+AD84</f>
        <v>50</v>
      </c>
    </row>
    <row r="85" spans="2:39" ht="15.75" thickBot="1">
      <c r="B85" s="75"/>
      <c r="C85" s="50">
        <f>SUM(C82:C84)</f>
        <v>50</v>
      </c>
      <c r="D85" s="51" t="s">
        <v>0</v>
      </c>
      <c r="E85" s="52">
        <f>SUM(E82:E84)</f>
        <v>40</v>
      </c>
      <c r="F85" s="92"/>
      <c r="G85" s="93"/>
      <c r="H85" s="94"/>
      <c r="I85" s="50">
        <f>SUM(I82:I84)</f>
        <v>50</v>
      </c>
      <c r="J85" s="56" t="s">
        <v>0</v>
      </c>
      <c r="K85" s="52">
        <f>SUM(K82:K84)</f>
        <v>24</v>
      </c>
      <c r="L85" s="50">
        <f>SUM(L82:L84)</f>
        <v>50</v>
      </c>
      <c r="M85" s="51" t="s">
        <v>0</v>
      </c>
      <c r="N85" s="52">
        <f>SUM(N82:N84)</f>
        <v>34</v>
      </c>
      <c r="O85" s="78"/>
      <c r="P85" s="82"/>
      <c r="Q85" s="80"/>
      <c r="R85" s="76"/>
      <c r="S85" s="70"/>
      <c r="T85" s="114"/>
      <c r="V85" s="30" t="s">
        <v>14</v>
      </c>
      <c r="W85" s="32" t="s">
        <v>6</v>
      </c>
      <c r="X85" s="63" t="s">
        <v>30</v>
      </c>
      <c r="Y85" s="30">
        <v>0</v>
      </c>
      <c r="Z85" s="32" t="s">
        <v>0</v>
      </c>
      <c r="AA85" s="31">
        <v>2</v>
      </c>
      <c r="AB85" s="30">
        <v>17</v>
      </c>
      <c r="AC85" s="32" t="s">
        <v>0</v>
      </c>
      <c r="AD85" s="31">
        <v>25</v>
      </c>
      <c r="AE85" s="30">
        <v>15</v>
      </c>
      <c r="AF85" s="32" t="s">
        <v>0</v>
      </c>
      <c r="AG85" s="31">
        <v>25</v>
      </c>
      <c r="AH85" s="30"/>
      <c r="AI85" s="32" t="s">
        <v>0</v>
      </c>
      <c r="AJ85" s="31"/>
      <c r="AK85" s="7">
        <f t="shared" ref="AK85:AK87" si="8">AH85+AE85+AB85</f>
        <v>32</v>
      </c>
      <c r="AL85" s="32" t="s">
        <v>0</v>
      </c>
      <c r="AM85" s="31">
        <f t="shared" ref="AM85:AM87" si="9">AJ85+AG85+AD85</f>
        <v>50</v>
      </c>
    </row>
    <row r="86" spans="2:39" ht="15.75" thickBot="1">
      <c r="B86" s="74" t="s">
        <v>31</v>
      </c>
      <c r="C86" s="43">
        <f>K76</f>
        <v>0</v>
      </c>
      <c r="D86" s="53" t="s">
        <v>0</v>
      </c>
      <c r="E86" s="45">
        <f>I76</f>
        <v>2</v>
      </c>
      <c r="F86" s="43">
        <f>K81</f>
        <v>0</v>
      </c>
      <c r="G86" s="53" t="s">
        <v>0</v>
      </c>
      <c r="H86" s="45">
        <f>I81</f>
        <v>2</v>
      </c>
      <c r="I86" s="86"/>
      <c r="J86" s="87"/>
      <c r="K86" s="88"/>
      <c r="L86" s="43">
        <f>AA77</f>
        <v>0</v>
      </c>
      <c r="M86" s="53" t="s">
        <v>0</v>
      </c>
      <c r="N86" s="45">
        <f>Y77</f>
        <v>2</v>
      </c>
      <c r="O86" s="83">
        <f>L86+F86+C86</f>
        <v>0</v>
      </c>
      <c r="P86" s="85" t="s">
        <v>0</v>
      </c>
      <c r="Q86" s="84">
        <f>N86+H86+E86</f>
        <v>6</v>
      </c>
      <c r="R86" s="76">
        <f>O86</f>
        <v>0</v>
      </c>
      <c r="S86" s="70">
        <f>O89/Q89</f>
        <v>0.61333333333333329</v>
      </c>
      <c r="T86" s="114">
        <v>4</v>
      </c>
      <c r="V86" s="65" t="s">
        <v>20</v>
      </c>
      <c r="W86" s="32" t="s">
        <v>6</v>
      </c>
      <c r="X86" s="37" t="s">
        <v>25</v>
      </c>
      <c r="Y86" s="30">
        <v>2</v>
      </c>
      <c r="Z86" s="32" t="s">
        <v>0</v>
      </c>
      <c r="AA86" s="31">
        <v>1</v>
      </c>
      <c r="AB86" s="30">
        <v>21</v>
      </c>
      <c r="AC86" s="32" t="s">
        <v>0</v>
      </c>
      <c r="AD86" s="31">
        <v>25</v>
      </c>
      <c r="AE86" s="30">
        <v>25</v>
      </c>
      <c r="AF86" s="32" t="s">
        <v>0</v>
      </c>
      <c r="AG86" s="31">
        <v>17</v>
      </c>
      <c r="AH86" s="30">
        <v>15</v>
      </c>
      <c r="AI86" s="32" t="s">
        <v>0</v>
      </c>
      <c r="AJ86" s="31">
        <v>12</v>
      </c>
      <c r="AK86" s="7">
        <f t="shared" si="8"/>
        <v>61</v>
      </c>
      <c r="AL86" s="32" t="s">
        <v>0</v>
      </c>
      <c r="AM86" s="31">
        <f t="shared" si="9"/>
        <v>54</v>
      </c>
    </row>
    <row r="87" spans="2:39" ht="15.75" thickBot="1">
      <c r="B87" s="107"/>
      <c r="C87" s="46">
        <f>K77</f>
        <v>13</v>
      </c>
      <c r="D87" s="54" t="s">
        <v>0</v>
      </c>
      <c r="E87" s="48">
        <f>I77</f>
        <v>25</v>
      </c>
      <c r="F87" s="46">
        <f>K82</f>
        <v>12</v>
      </c>
      <c r="G87" s="54" t="s">
        <v>0</v>
      </c>
      <c r="H87" s="48">
        <f>I82</f>
        <v>25</v>
      </c>
      <c r="I87" s="89"/>
      <c r="J87" s="90"/>
      <c r="K87" s="91"/>
      <c r="L87" s="46">
        <f>AD77</f>
        <v>17</v>
      </c>
      <c r="M87" s="54" t="s">
        <v>0</v>
      </c>
      <c r="N87" s="48">
        <f>AB77</f>
        <v>25</v>
      </c>
      <c r="O87" s="77"/>
      <c r="P87" s="81"/>
      <c r="Q87" s="79"/>
      <c r="R87" s="76"/>
      <c r="S87" s="70"/>
      <c r="T87" s="114"/>
      <c r="V87" s="30" t="s">
        <v>19</v>
      </c>
      <c r="W87" s="32" t="s">
        <v>6</v>
      </c>
      <c r="X87" s="63" t="s">
        <v>24</v>
      </c>
      <c r="Y87" s="30">
        <v>0</v>
      </c>
      <c r="Z87" s="32" t="s">
        <v>0</v>
      </c>
      <c r="AA87" s="31">
        <v>2</v>
      </c>
      <c r="AB87" s="30">
        <v>20</v>
      </c>
      <c r="AC87" s="32" t="s">
        <v>0</v>
      </c>
      <c r="AD87" s="31">
        <v>25</v>
      </c>
      <c r="AE87" s="30">
        <v>17</v>
      </c>
      <c r="AF87" s="32" t="s">
        <v>0</v>
      </c>
      <c r="AG87" s="31">
        <v>25</v>
      </c>
      <c r="AH87" s="30"/>
      <c r="AI87" s="32" t="s">
        <v>0</v>
      </c>
      <c r="AJ87" s="31"/>
      <c r="AK87" s="7">
        <f t="shared" si="8"/>
        <v>37</v>
      </c>
      <c r="AL87" s="32" t="s">
        <v>0</v>
      </c>
      <c r="AM87" s="31">
        <f t="shared" si="9"/>
        <v>50</v>
      </c>
    </row>
    <row r="88" spans="2:39" ht="15.75" thickBot="1">
      <c r="B88" s="107"/>
      <c r="C88" s="46">
        <f>K78</f>
        <v>18</v>
      </c>
      <c r="D88" s="54" t="s">
        <v>0</v>
      </c>
      <c r="E88" s="48">
        <f>I78</f>
        <v>25</v>
      </c>
      <c r="F88" s="46">
        <f>K83</f>
        <v>12</v>
      </c>
      <c r="G88" s="54" t="s">
        <v>0</v>
      </c>
      <c r="H88" s="48">
        <f>I83</f>
        <v>25</v>
      </c>
      <c r="I88" s="89"/>
      <c r="J88" s="90"/>
      <c r="K88" s="91"/>
      <c r="L88" s="46">
        <f>AG77</f>
        <v>20</v>
      </c>
      <c r="M88" s="54" t="s">
        <v>0</v>
      </c>
      <c r="N88" s="48">
        <f>AE77</f>
        <v>25</v>
      </c>
      <c r="O88" s="77"/>
      <c r="P88" s="81"/>
      <c r="Q88" s="79"/>
      <c r="R88" s="76"/>
      <c r="S88" s="70"/>
      <c r="T88" s="114"/>
    </row>
    <row r="89" spans="2:39" ht="15.75" thickBot="1">
      <c r="B89" s="107"/>
      <c r="C89" s="46">
        <f>K79</f>
        <v>0</v>
      </c>
      <c r="D89" s="54" t="s">
        <v>0</v>
      </c>
      <c r="E89" s="48">
        <f>I79</f>
        <v>0</v>
      </c>
      <c r="F89" s="46">
        <f>K84</f>
        <v>0</v>
      </c>
      <c r="G89" s="54" t="s">
        <v>0</v>
      </c>
      <c r="H89" s="48">
        <f>I84</f>
        <v>0</v>
      </c>
      <c r="I89" s="89"/>
      <c r="J89" s="90"/>
      <c r="K89" s="91"/>
      <c r="L89" s="46">
        <f>AJ77</f>
        <v>0</v>
      </c>
      <c r="M89" s="54" t="s">
        <v>0</v>
      </c>
      <c r="N89" s="48">
        <f>AH77</f>
        <v>0</v>
      </c>
      <c r="O89" s="77">
        <f>L90+F90+C90</f>
        <v>92</v>
      </c>
      <c r="P89" s="81" t="s">
        <v>0</v>
      </c>
      <c r="Q89" s="79">
        <f>N90+H90+E90</f>
        <v>150</v>
      </c>
      <c r="R89" s="76"/>
      <c r="S89" s="70"/>
      <c r="T89" s="114"/>
      <c r="V89" s="66" t="s">
        <v>34</v>
      </c>
      <c r="W89" s="67"/>
      <c r="X89" s="112"/>
      <c r="Y89" s="66" t="s">
        <v>1</v>
      </c>
      <c r="Z89" s="67"/>
      <c r="AA89" s="68"/>
      <c r="AB89" s="66" t="s">
        <v>8</v>
      </c>
      <c r="AC89" s="67"/>
      <c r="AD89" s="68"/>
      <c r="AE89" s="66" t="s">
        <v>9</v>
      </c>
      <c r="AF89" s="67"/>
      <c r="AG89" s="68"/>
      <c r="AH89" s="66" t="s">
        <v>10</v>
      </c>
      <c r="AI89" s="67"/>
      <c r="AJ89" s="68"/>
      <c r="AK89" s="69" t="s">
        <v>2</v>
      </c>
      <c r="AL89" s="67"/>
      <c r="AM89" s="68"/>
    </row>
    <row r="90" spans="2:39" ht="15.75" thickBot="1">
      <c r="B90" s="75"/>
      <c r="C90" s="50">
        <f>SUM(C87:C89)</f>
        <v>31</v>
      </c>
      <c r="D90" s="51" t="s">
        <v>0</v>
      </c>
      <c r="E90" s="52">
        <f>SUM(E87:E89)</f>
        <v>50</v>
      </c>
      <c r="F90" s="50">
        <f>SUM(F87:F89)</f>
        <v>24</v>
      </c>
      <c r="G90" s="51" t="s">
        <v>0</v>
      </c>
      <c r="H90" s="52">
        <f>SUM(H87:H89)</f>
        <v>50</v>
      </c>
      <c r="I90" s="92"/>
      <c r="J90" s="93"/>
      <c r="K90" s="94"/>
      <c r="L90" s="50">
        <f>SUM(L87:L89)</f>
        <v>37</v>
      </c>
      <c r="M90" s="51" t="s">
        <v>0</v>
      </c>
      <c r="N90" s="52">
        <f>SUM(N87:N89)</f>
        <v>50</v>
      </c>
      <c r="O90" s="78"/>
      <c r="P90" s="82"/>
      <c r="Q90" s="80"/>
      <c r="R90" s="76"/>
      <c r="S90" s="70"/>
      <c r="T90" s="114"/>
      <c r="V90" s="24" t="s">
        <v>29</v>
      </c>
      <c r="W90" s="3" t="s">
        <v>6</v>
      </c>
      <c r="X90" s="64" t="s">
        <v>24</v>
      </c>
      <c r="Y90" s="24">
        <v>1</v>
      </c>
      <c r="Z90" s="3" t="s">
        <v>0</v>
      </c>
      <c r="AA90" s="4">
        <v>2</v>
      </c>
      <c r="AB90" s="24">
        <v>25</v>
      </c>
      <c r="AC90" s="3" t="s">
        <v>0</v>
      </c>
      <c r="AD90" s="4">
        <v>22</v>
      </c>
      <c r="AE90" s="24">
        <v>16</v>
      </c>
      <c r="AF90" s="3" t="s">
        <v>0</v>
      </c>
      <c r="AG90" s="4">
        <v>25</v>
      </c>
      <c r="AH90" s="24">
        <v>11</v>
      </c>
      <c r="AI90" s="3" t="s">
        <v>0</v>
      </c>
      <c r="AJ90" s="4">
        <v>15</v>
      </c>
      <c r="AK90" s="25">
        <f>AH90+AE90+AB90</f>
        <v>52</v>
      </c>
      <c r="AL90" s="3" t="s">
        <v>0</v>
      </c>
      <c r="AM90" s="4">
        <f>AJ90+AG90+AD90</f>
        <v>62</v>
      </c>
    </row>
    <row r="91" spans="2:39" ht="15.75" thickBot="1">
      <c r="B91" s="74" t="s">
        <v>32</v>
      </c>
      <c r="C91" s="43">
        <f>N76</f>
        <v>0</v>
      </c>
      <c r="D91" s="53" t="s">
        <v>0</v>
      </c>
      <c r="E91" s="45">
        <f>L76</f>
        <v>2</v>
      </c>
      <c r="F91" s="43">
        <f>N81</f>
        <v>0</v>
      </c>
      <c r="G91" s="53" t="s">
        <v>0</v>
      </c>
      <c r="H91" s="45">
        <f>L81</f>
        <v>2</v>
      </c>
      <c r="I91" s="43">
        <f>N86</f>
        <v>2</v>
      </c>
      <c r="J91" s="53" t="s">
        <v>0</v>
      </c>
      <c r="K91" s="45">
        <f>L86</f>
        <v>0</v>
      </c>
      <c r="L91" s="86"/>
      <c r="M91" s="87"/>
      <c r="N91" s="88"/>
      <c r="O91" s="83">
        <f>I91+F91+C91</f>
        <v>2</v>
      </c>
      <c r="P91" s="85" t="s">
        <v>0</v>
      </c>
      <c r="Q91" s="84">
        <f>K91+H91+E91</f>
        <v>4</v>
      </c>
      <c r="R91" s="76">
        <f>O91</f>
        <v>2</v>
      </c>
      <c r="S91" s="70">
        <f>O94/Q94</f>
        <v>0.82481751824817517</v>
      </c>
      <c r="T91" s="114">
        <v>3</v>
      </c>
      <c r="V91" s="30" t="s">
        <v>30</v>
      </c>
      <c r="W91" s="32" t="s">
        <v>6</v>
      </c>
      <c r="X91" s="63" t="s">
        <v>20</v>
      </c>
      <c r="Y91" s="30">
        <v>1</v>
      </c>
      <c r="Z91" s="32" t="s">
        <v>0</v>
      </c>
      <c r="AA91" s="31">
        <v>2</v>
      </c>
      <c r="AB91" s="30">
        <v>24</v>
      </c>
      <c r="AC91" s="32" t="s">
        <v>0</v>
      </c>
      <c r="AD91" s="31">
        <v>26</v>
      </c>
      <c r="AE91" s="30">
        <v>25</v>
      </c>
      <c r="AF91" s="32" t="s">
        <v>0</v>
      </c>
      <c r="AG91" s="31">
        <v>19</v>
      </c>
      <c r="AH91" s="30">
        <v>14</v>
      </c>
      <c r="AI91" s="32" t="s">
        <v>0</v>
      </c>
      <c r="AJ91" s="31">
        <v>16</v>
      </c>
      <c r="AK91" s="7">
        <f t="shared" ref="AK91" si="10">AH91+AE91+AB91</f>
        <v>63</v>
      </c>
      <c r="AL91" s="32" t="s">
        <v>0</v>
      </c>
      <c r="AM91" s="31">
        <f t="shared" ref="AM91" si="11">AJ91+AG91+AD91</f>
        <v>61</v>
      </c>
    </row>
    <row r="92" spans="2:39" ht="15.75" thickBot="1">
      <c r="B92" s="107"/>
      <c r="C92" s="46">
        <f>N77</f>
        <v>14</v>
      </c>
      <c r="D92" s="54" t="s">
        <v>0</v>
      </c>
      <c r="E92" s="48">
        <f>L77</f>
        <v>25</v>
      </c>
      <c r="F92" s="46">
        <f>N82</f>
        <v>18</v>
      </c>
      <c r="G92" s="54" t="s">
        <v>0</v>
      </c>
      <c r="H92" s="48">
        <f>L82</f>
        <v>25</v>
      </c>
      <c r="I92" s="46">
        <f>N87</f>
        <v>25</v>
      </c>
      <c r="J92" s="54" t="s">
        <v>0</v>
      </c>
      <c r="K92" s="48">
        <f>L87</f>
        <v>17</v>
      </c>
      <c r="L92" s="89"/>
      <c r="M92" s="90"/>
      <c r="N92" s="91"/>
      <c r="O92" s="77"/>
      <c r="P92" s="81"/>
      <c r="Q92" s="79"/>
      <c r="R92" s="76"/>
      <c r="S92" s="70"/>
      <c r="T92" s="114"/>
    </row>
    <row r="93" spans="2:39" ht="15.75" thickBot="1">
      <c r="B93" s="107"/>
      <c r="C93" s="46">
        <f>N78</f>
        <v>15</v>
      </c>
      <c r="D93" s="54" t="s">
        <v>0</v>
      </c>
      <c r="E93" s="48">
        <f>L78</f>
        <v>25</v>
      </c>
      <c r="F93" s="46">
        <f>N83</f>
        <v>16</v>
      </c>
      <c r="G93" s="54" t="s">
        <v>0</v>
      </c>
      <c r="H93" s="48">
        <f>L83</f>
        <v>25</v>
      </c>
      <c r="I93" s="46">
        <f>N88</f>
        <v>25</v>
      </c>
      <c r="J93" s="54" t="s">
        <v>0</v>
      </c>
      <c r="K93" s="48">
        <f>L88</f>
        <v>20</v>
      </c>
      <c r="L93" s="89"/>
      <c r="M93" s="90"/>
      <c r="N93" s="91"/>
      <c r="O93" s="77"/>
      <c r="P93" s="81"/>
      <c r="Q93" s="79"/>
      <c r="R93" s="76"/>
      <c r="S93" s="70"/>
      <c r="T93" s="114"/>
      <c r="V93" s="66" t="s">
        <v>35</v>
      </c>
      <c r="W93" s="67"/>
      <c r="X93" s="112"/>
      <c r="Y93" s="66" t="s">
        <v>1</v>
      </c>
      <c r="Z93" s="67"/>
      <c r="AA93" s="68"/>
      <c r="AB93" s="66" t="s">
        <v>8</v>
      </c>
      <c r="AC93" s="67"/>
      <c r="AD93" s="68"/>
      <c r="AE93" s="66" t="s">
        <v>9</v>
      </c>
      <c r="AF93" s="67"/>
      <c r="AG93" s="68"/>
      <c r="AH93" s="66" t="s">
        <v>10</v>
      </c>
      <c r="AI93" s="67"/>
      <c r="AJ93" s="68"/>
      <c r="AK93" s="69" t="s">
        <v>2</v>
      </c>
      <c r="AL93" s="67"/>
      <c r="AM93" s="68"/>
    </row>
    <row r="94" spans="2:39" ht="15.75" thickBot="1">
      <c r="B94" s="107"/>
      <c r="C94" s="46">
        <f>N79</f>
        <v>0</v>
      </c>
      <c r="D94" s="54" t="s">
        <v>0</v>
      </c>
      <c r="E94" s="48">
        <f>L79</f>
        <v>0</v>
      </c>
      <c r="F94" s="46">
        <f>N84</f>
        <v>0</v>
      </c>
      <c r="G94" s="54" t="s">
        <v>0</v>
      </c>
      <c r="H94" s="48">
        <f>L84</f>
        <v>0</v>
      </c>
      <c r="I94" s="46">
        <f>N89</f>
        <v>0</v>
      </c>
      <c r="J94" s="54" t="s">
        <v>0</v>
      </c>
      <c r="K94" s="48">
        <f>L89</f>
        <v>0</v>
      </c>
      <c r="L94" s="89"/>
      <c r="M94" s="90"/>
      <c r="N94" s="91"/>
      <c r="O94" s="77">
        <f>I95+F95+C95</f>
        <v>113</v>
      </c>
      <c r="P94" s="81" t="s">
        <v>0</v>
      </c>
      <c r="Q94" s="79">
        <f>K95+H95+E95</f>
        <v>137</v>
      </c>
      <c r="R94" s="76"/>
      <c r="S94" s="70"/>
      <c r="T94" s="114"/>
      <c r="V94" s="117" t="s">
        <v>29</v>
      </c>
      <c r="W94" s="3" t="s">
        <v>6</v>
      </c>
      <c r="X94" s="36" t="s">
        <v>30</v>
      </c>
      <c r="Y94" s="24">
        <v>2</v>
      </c>
      <c r="Z94" s="3" t="s">
        <v>0</v>
      </c>
      <c r="AA94" s="4">
        <v>0</v>
      </c>
      <c r="AB94" s="24">
        <v>25</v>
      </c>
      <c r="AC94" s="3" t="s">
        <v>0</v>
      </c>
      <c r="AD94" s="4">
        <v>20</v>
      </c>
      <c r="AE94" s="24">
        <v>25</v>
      </c>
      <c r="AF94" s="3" t="s">
        <v>0</v>
      </c>
      <c r="AG94" s="4">
        <v>17</v>
      </c>
      <c r="AH94" s="24"/>
      <c r="AI94" s="3" t="s">
        <v>0</v>
      </c>
      <c r="AJ94" s="4"/>
      <c r="AK94" s="25">
        <f>AH94+AE94+AB94</f>
        <v>50</v>
      </c>
      <c r="AL94" s="3" t="s">
        <v>0</v>
      </c>
      <c r="AM94" s="4">
        <f>AJ94+AG94+AD94</f>
        <v>37</v>
      </c>
    </row>
    <row r="95" spans="2:39" ht="15.75" thickBot="1">
      <c r="B95" s="75"/>
      <c r="C95" s="50">
        <f>SUM(C92:C94)</f>
        <v>29</v>
      </c>
      <c r="D95" s="51" t="s">
        <v>0</v>
      </c>
      <c r="E95" s="52">
        <f>SUM(E92:E94)</f>
        <v>50</v>
      </c>
      <c r="F95" s="50">
        <f>SUM(F92:F94)</f>
        <v>34</v>
      </c>
      <c r="G95" s="51" t="s">
        <v>0</v>
      </c>
      <c r="H95" s="52">
        <f>SUM(H92:H94)</f>
        <v>50</v>
      </c>
      <c r="I95" s="50">
        <f>SUM(I92:I94)</f>
        <v>50</v>
      </c>
      <c r="J95" s="51" t="s">
        <v>0</v>
      </c>
      <c r="K95" s="52">
        <f>SUM(K92:K94)</f>
        <v>37</v>
      </c>
      <c r="L95" s="92"/>
      <c r="M95" s="93"/>
      <c r="N95" s="94"/>
      <c r="O95" s="78"/>
      <c r="P95" s="82"/>
      <c r="Q95" s="80"/>
      <c r="R95" s="76"/>
      <c r="S95" s="70"/>
      <c r="T95" s="114"/>
    </row>
    <row r="96" spans="2:39" ht="15.75" thickBot="1">
      <c r="V96" s="66" t="s">
        <v>36</v>
      </c>
      <c r="W96" s="67"/>
      <c r="X96" s="112"/>
      <c r="Y96" s="66" t="s">
        <v>1</v>
      </c>
      <c r="Z96" s="67"/>
      <c r="AA96" s="68"/>
      <c r="AB96" s="66" t="s">
        <v>8</v>
      </c>
      <c r="AC96" s="67"/>
      <c r="AD96" s="68"/>
      <c r="AE96" s="66" t="s">
        <v>9</v>
      </c>
      <c r="AF96" s="67"/>
      <c r="AG96" s="68"/>
      <c r="AH96" s="66" t="s">
        <v>10</v>
      </c>
      <c r="AI96" s="67"/>
      <c r="AJ96" s="68"/>
      <c r="AK96" s="69" t="s">
        <v>2</v>
      </c>
      <c r="AL96" s="67"/>
      <c r="AM96" s="68"/>
    </row>
    <row r="97" spans="21:39">
      <c r="V97" s="117" t="s">
        <v>24</v>
      </c>
      <c r="W97" s="3" t="s">
        <v>6</v>
      </c>
      <c r="X97" s="36" t="s">
        <v>20</v>
      </c>
      <c r="Y97" s="24">
        <v>2</v>
      </c>
      <c r="Z97" s="3" t="s">
        <v>0</v>
      </c>
      <c r="AA97" s="4">
        <v>1</v>
      </c>
      <c r="AB97" s="24">
        <v>25</v>
      </c>
      <c r="AC97" s="3" t="s">
        <v>0</v>
      </c>
      <c r="AD97" s="4">
        <v>16</v>
      </c>
      <c r="AE97" s="24">
        <v>23</v>
      </c>
      <c r="AF97" s="3" t="s">
        <v>0</v>
      </c>
      <c r="AG97" s="4">
        <v>25</v>
      </c>
      <c r="AH97" s="24">
        <v>15</v>
      </c>
      <c r="AI97" s="3" t="s">
        <v>0</v>
      </c>
      <c r="AJ97" s="4">
        <v>8</v>
      </c>
      <c r="AK97" s="25">
        <f>AH97+AE97+AB97</f>
        <v>63</v>
      </c>
      <c r="AL97" s="3" t="s">
        <v>0</v>
      </c>
      <c r="AM97" s="4">
        <f>AJ97+AG97+AD97</f>
        <v>49</v>
      </c>
    </row>
    <row r="99" spans="21:39">
      <c r="U99" s="113" t="s">
        <v>5</v>
      </c>
      <c r="V99" s="113"/>
    </row>
    <row r="100" spans="21:39">
      <c r="U100" t="s">
        <v>37</v>
      </c>
      <c r="V100" t="s">
        <v>24</v>
      </c>
    </row>
    <row r="101" spans="21:39">
      <c r="U101" t="s">
        <v>38</v>
      </c>
      <c r="V101" t="s">
        <v>20</v>
      </c>
    </row>
    <row r="102" spans="21:39">
      <c r="U102" t="s">
        <v>39</v>
      </c>
      <c r="V102" t="s">
        <v>29</v>
      </c>
    </row>
    <row r="103" spans="21:39">
      <c r="U103" t="s">
        <v>40</v>
      </c>
      <c r="V103" t="s">
        <v>30</v>
      </c>
    </row>
  </sheetData>
  <mergeCells count="265">
    <mergeCell ref="I2:K3"/>
    <mergeCell ref="L2:N3"/>
    <mergeCell ref="O2:Q2"/>
    <mergeCell ref="B9:B13"/>
    <mergeCell ref="F9:H13"/>
    <mergeCell ref="O9:O11"/>
    <mergeCell ref="P9:P11"/>
    <mergeCell ref="Q9:Q11"/>
    <mergeCell ref="AE2:AG2"/>
    <mergeCell ref="AH2:AJ2"/>
    <mergeCell ref="AK2:AM2"/>
    <mergeCell ref="O3:Q3"/>
    <mergeCell ref="B4:B8"/>
    <mergeCell ref="C4:E8"/>
    <mergeCell ref="O4:O6"/>
    <mergeCell ref="P4:P6"/>
    <mergeCell ref="Q4:Q6"/>
    <mergeCell ref="R4:R8"/>
    <mergeCell ref="R2:R3"/>
    <mergeCell ref="S2:S3"/>
    <mergeCell ref="T2:T3"/>
    <mergeCell ref="V2:X2"/>
    <mergeCell ref="Y2:AA2"/>
    <mergeCell ref="AB2:AD2"/>
    <mergeCell ref="B2:B3"/>
    <mergeCell ref="C2:E3"/>
    <mergeCell ref="F2:H3"/>
    <mergeCell ref="R9:R13"/>
    <mergeCell ref="S9:S13"/>
    <mergeCell ref="T9:T13"/>
    <mergeCell ref="O12:O13"/>
    <mergeCell ref="P12:P13"/>
    <mergeCell ref="Q12:Q13"/>
    <mergeCell ref="S4:S8"/>
    <mergeCell ref="T4:T8"/>
    <mergeCell ref="O7:O8"/>
    <mergeCell ref="P7:P8"/>
    <mergeCell ref="Q7:Q8"/>
    <mergeCell ref="S14:S18"/>
    <mergeCell ref="T14:T18"/>
    <mergeCell ref="O17:O18"/>
    <mergeCell ref="P17:P18"/>
    <mergeCell ref="Q17:Q18"/>
    <mergeCell ref="B19:B23"/>
    <mergeCell ref="L19:N23"/>
    <mergeCell ref="O19:O21"/>
    <mergeCell ref="P19:P21"/>
    <mergeCell ref="Q19:Q21"/>
    <mergeCell ref="B14:B18"/>
    <mergeCell ref="I14:K18"/>
    <mergeCell ref="O14:O16"/>
    <mergeCell ref="P14:P16"/>
    <mergeCell ref="Q14:Q16"/>
    <mergeCell ref="R14:R18"/>
    <mergeCell ref="I26:K27"/>
    <mergeCell ref="L26:N27"/>
    <mergeCell ref="O26:Q26"/>
    <mergeCell ref="R19:R23"/>
    <mergeCell ref="S19:S23"/>
    <mergeCell ref="T19:T23"/>
    <mergeCell ref="O22:O23"/>
    <mergeCell ref="P22:P23"/>
    <mergeCell ref="Q22:Q23"/>
    <mergeCell ref="B33:B37"/>
    <mergeCell ref="F33:H37"/>
    <mergeCell ref="O33:O35"/>
    <mergeCell ref="P33:P35"/>
    <mergeCell ref="Q33:Q35"/>
    <mergeCell ref="AE26:AG26"/>
    <mergeCell ref="AH26:AJ26"/>
    <mergeCell ref="AK26:AM26"/>
    <mergeCell ref="O27:Q27"/>
    <mergeCell ref="B28:B32"/>
    <mergeCell ref="C28:E32"/>
    <mergeCell ref="O28:O30"/>
    <mergeCell ref="P28:P30"/>
    <mergeCell ref="Q28:Q30"/>
    <mergeCell ref="R28:R32"/>
    <mergeCell ref="R26:R27"/>
    <mergeCell ref="S26:S27"/>
    <mergeCell ref="T26:T27"/>
    <mergeCell ref="V26:X26"/>
    <mergeCell ref="Y26:AA26"/>
    <mergeCell ref="AB26:AD26"/>
    <mergeCell ref="B26:B27"/>
    <mergeCell ref="C26:E27"/>
    <mergeCell ref="F26:H27"/>
    <mergeCell ref="R33:R37"/>
    <mergeCell ref="S33:S37"/>
    <mergeCell ref="T33:T37"/>
    <mergeCell ref="O36:O37"/>
    <mergeCell ref="P36:P37"/>
    <mergeCell ref="Q36:Q37"/>
    <mergeCell ref="S28:S32"/>
    <mergeCell ref="T28:T32"/>
    <mergeCell ref="O31:O32"/>
    <mergeCell ref="P31:P32"/>
    <mergeCell ref="Q31:Q32"/>
    <mergeCell ref="S38:S42"/>
    <mergeCell ref="T38:T42"/>
    <mergeCell ref="O41:O42"/>
    <mergeCell ref="P41:P42"/>
    <mergeCell ref="Q41:Q42"/>
    <mergeCell ref="B43:B47"/>
    <mergeCell ref="L43:N47"/>
    <mergeCell ref="O43:O45"/>
    <mergeCell ref="P43:P45"/>
    <mergeCell ref="Q43:Q45"/>
    <mergeCell ref="B38:B42"/>
    <mergeCell ref="I38:K42"/>
    <mergeCell ref="O38:O40"/>
    <mergeCell ref="P38:P40"/>
    <mergeCell ref="Q38:Q40"/>
    <mergeCell ref="R38:R42"/>
    <mergeCell ref="I50:K51"/>
    <mergeCell ref="L50:N51"/>
    <mergeCell ref="O50:Q50"/>
    <mergeCell ref="R43:R47"/>
    <mergeCell ref="S43:S47"/>
    <mergeCell ref="T43:T47"/>
    <mergeCell ref="O46:O47"/>
    <mergeCell ref="P46:P47"/>
    <mergeCell ref="Q46:Q47"/>
    <mergeCell ref="B57:B61"/>
    <mergeCell ref="F57:H61"/>
    <mergeCell ref="O57:O59"/>
    <mergeCell ref="P57:P59"/>
    <mergeCell ref="Q57:Q59"/>
    <mergeCell ref="AE50:AG50"/>
    <mergeCell ref="AH50:AJ50"/>
    <mergeCell ref="AK50:AM50"/>
    <mergeCell ref="O51:Q51"/>
    <mergeCell ref="B52:B56"/>
    <mergeCell ref="C52:E56"/>
    <mergeCell ref="O52:O54"/>
    <mergeCell ref="P52:P54"/>
    <mergeCell ref="Q52:Q54"/>
    <mergeCell ref="R52:R56"/>
    <mergeCell ref="R50:R51"/>
    <mergeCell ref="S50:S51"/>
    <mergeCell ref="T50:T51"/>
    <mergeCell ref="V50:X50"/>
    <mergeCell ref="Y50:AA50"/>
    <mergeCell ref="AB50:AD50"/>
    <mergeCell ref="B50:B51"/>
    <mergeCell ref="C50:E51"/>
    <mergeCell ref="F50:H51"/>
    <mergeCell ref="R57:R61"/>
    <mergeCell ref="S57:S61"/>
    <mergeCell ref="T57:T61"/>
    <mergeCell ref="O60:O61"/>
    <mergeCell ref="P60:P61"/>
    <mergeCell ref="Q60:Q61"/>
    <mergeCell ref="S52:S56"/>
    <mergeCell ref="T52:T56"/>
    <mergeCell ref="O55:O56"/>
    <mergeCell ref="P55:P56"/>
    <mergeCell ref="Q55:Q56"/>
    <mergeCell ref="S62:S66"/>
    <mergeCell ref="T62:T66"/>
    <mergeCell ref="O65:O66"/>
    <mergeCell ref="P65:P66"/>
    <mergeCell ref="Q65:Q66"/>
    <mergeCell ref="B67:B71"/>
    <mergeCell ref="L67:N71"/>
    <mergeCell ref="O67:O69"/>
    <mergeCell ref="P67:P69"/>
    <mergeCell ref="Q67:Q69"/>
    <mergeCell ref="B62:B66"/>
    <mergeCell ref="I62:K66"/>
    <mergeCell ref="O62:O64"/>
    <mergeCell ref="P62:P64"/>
    <mergeCell ref="Q62:Q64"/>
    <mergeCell ref="R62:R66"/>
    <mergeCell ref="I74:K75"/>
    <mergeCell ref="L74:N75"/>
    <mergeCell ref="O74:Q74"/>
    <mergeCell ref="R67:R71"/>
    <mergeCell ref="S67:S71"/>
    <mergeCell ref="T67:T71"/>
    <mergeCell ref="O70:O71"/>
    <mergeCell ref="P70:P71"/>
    <mergeCell ref="Q70:Q71"/>
    <mergeCell ref="B81:B85"/>
    <mergeCell ref="F81:H85"/>
    <mergeCell ref="O81:O83"/>
    <mergeCell ref="P81:P83"/>
    <mergeCell ref="Q81:Q83"/>
    <mergeCell ref="AE74:AG74"/>
    <mergeCell ref="AH74:AJ74"/>
    <mergeCell ref="AK74:AM74"/>
    <mergeCell ref="O75:Q75"/>
    <mergeCell ref="B76:B80"/>
    <mergeCell ref="C76:E80"/>
    <mergeCell ref="O76:O78"/>
    <mergeCell ref="P76:P78"/>
    <mergeCell ref="Q76:Q78"/>
    <mergeCell ref="R76:R80"/>
    <mergeCell ref="R74:R75"/>
    <mergeCell ref="S74:S75"/>
    <mergeCell ref="T74:T75"/>
    <mergeCell ref="V74:X74"/>
    <mergeCell ref="Y74:AA74"/>
    <mergeCell ref="AB74:AD74"/>
    <mergeCell ref="B74:B75"/>
    <mergeCell ref="C74:E75"/>
    <mergeCell ref="F74:H75"/>
    <mergeCell ref="R81:R85"/>
    <mergeCell ref="S81:S85"/>
    <mergeCell ref="T81:T85"/>
    <mergeCell ref="O84:O85"/>
    <mergeCell ref="P84:P85"/>
    <mergeCell ref="Q84:Q85"/>
    <mergeCell ref="S76:S80"/>
    <mergeCell ref="T76:T80"/>
    <mergeCell ref="O79:O80"/>
    <mergeCell ref="P79:P80"/>
    <mergeCell ref="Q79:Q80"/>
    <mergeCell ref="B91:B95"/>
    <mergeCell ref="L91:N95"/>
    <mergeCell ref="O91:O93"/>
    <mergeCell ref="P91:P93"/>
    <mergeCell ref="Q91:Q93"/>
    <mergeCell ref="B86:B90"/>
    <mergeCell ref="I86:K90"/>
    <mergeCell ref="O86:O88"/>
    <mergeCell ref="P86:P88"/>
    <mergeCell ref="Q86:Q88"/>
    <mergeCell ref="R91:R95"/>
    <mergeCell ref="S91:S95"/>
    <mergeCell ref="T91:T95"/>
    <mergeCell ref="O94:O95"/>
    <mergeCell ref="P94:P95"/>
    <mergeCell ref="Q94:Q95"/>
    <mergeCell ref="S86:S90"/>
    <mergeCell ref="T86:T90"/>
    <mergeCell ref="O89:O90"/>
    <mergeCell ref="P89:P90"/>
    <mergeCell ref="Q89:Q90"/>
    <mergeCell ref="R86:R90"/>
    <mergeCell ref="V89:X89"/>
    <mergeCell ref="Y89:AA89"/>
    <mergeCell ref="AB89:AD89"/>
    <mergeCell ref="AE89:AG89"/>
    <mergeCell ref="AH89:AJ89"/>
    <mergeCell ref="AK89:AM89"/>
    <mergeCell ref="V83:X83"/>
    <mergeCell ref="Y83:AA83"/>
    <mergeCell ref="AB83:AD83"/>
    <mergeCell ref="AE83:AG83"/>
    <mergeCell ref="AH83:AJ83"/>
    <mergeCell ref="AK83:AM83"/>
    <mergeCell ref="U99:V99"/>
    <mergeCell ref="V96:X96"/>
    <mergeCell ref="Y96:AA96"/>
    <mergeCell ref="AB96:AD96"/>
    <mergeCell ref="AE96:AG96"/>
    <mergeCell ref="AH96:AJ96"/>
    <mergeCell ref="AK96:AM96"/>
    <mergeCell ref="V93:X93"/>
    <mergeCell ref="Y93:AA93"/>
    <mergeCell ref="AB93:AD93"/>
    <mergeCell ref="AE93:AG93"/>
    <mergeCell ref="AH93:AJ93"/>
    <mergeCell ref="AK93:AM93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7 družstev</vt:lpstr>
      <vt:lpstr>6 družstev</vt:lpstr>
      <vt:lpstr>5 družstev</vt:lpstr>
      <vt:lpstr>4 družstva</vt:lpstr>
      <vt:lpstr>3 družstva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Veronika</cp:lastModifiedBy>
  <dcterms:created xsi:type="dcterms:W3CDTF">2017-06-19T13:40:21Z</dcterms:created>
  <dcterms:modified xsi:type="dcterms:W3CDTF">2019-08-19T05:55:04Z</dcterms:modified>
</cp:coreProperties>
</file>