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75"/>
  </bookViews>
  <sheets>
    <sheet name="Pohár Jaromíra Vybírala" sheetId="6" r:id="rId1"/>
  </sheets>
  <calcPr calcId="124519"/>
</workbook>
</file>

<file path=xl/calcChain.xml><?xml version="1.0" encoding="utf-8"?>
<calcChain xmlns="http://schemas.openxmlformats.org/spreadsheetml/2006/main">
  <c r="AQ77" i="6"/>
  <c r="AO77"/>
  <c r="AQ74"/>
  <c r="AO74"/>
  <c r="AQ71"/>
  <c r="AO71"/>
  <c r="AQ70"/>
  <c r="AO70"/>
  <c r="AQ65"/>
  <c r="AQ66"/>
  <c r="AQ67"/>
  <c r="AO65"/>
  <c r="AO66"/>
  <c r="AO67"/>
  <c r="AQ64"/>
  <c r="AO64"/>
  <c r="AO61"/>
  <c r="N13"/>
  <c r="O8"/>
  <c r="N70"/>
  <c r="I75" s="1"/>
  <c r="L70"/>
  <c r="K75" s="1"/>
  <c r="N69"/>
  <c r="I74" s="1"/>
  <c r="L69"/>
  <c r="K74" s="1"/>
  <c r="N68"/>
  <c r="I73" s="1"/>
  <c r="L68"/>
  <c r="L71" s="1"/>
  <c r="N67"/>
  <c r="I72" s="1"/>
  <c r="L67"/>
  <c r="K72" s="1"/>
  <c r="N65"/>
  <c r="F75" s="1"/>
  <c r="L65"/>
  <c r="H75" s="1"/>
  <c r="K65"/>
  <c r="F70" s="1"/>
  <c r="I65"/>
  <c r="H70" s="1"/>
  <c r="N64"/>
  <c r="F74" s="1"/>
  <c r="L64"/>
  <c r="H74" s="1"/>
  <c r="K64"/>
  <c r="F69" s="1"/>
  <c r="I64"/>
  <c r="H69" s="1"/>
  <c r="N63"/>
  <c r="F73" s="1"/>
  <c r="L63"/>
  <c r="H73" s="1"/>
  <c r="H76" s="1"/>
  <c r="K63"/>
  <c r="F68" s="1"/>
  <c r="F71" s="1"/>
  <c r="I63"/>
  <c r="I66" s="1"/>
  <c r="N62"/>
  <c r="F72" s="1"/>
  <c r="L62"/>
  <c r="K62"/>
  <c r="F67" s="1"/>
  <c r="I62"/>
  <c r="H67" s="1"/>
  <c r="AQ61"/>
  <c r="AB61"/>
  <c r="Z61"/>
  <c r="AQ60"/>
  <c r="AO60"/>
  <c r="AB60"/>
  <c r="Z60"/>
  <c r="N60"/>
  <c r="C75" s="1"/>
  <c r="L60"/>
  <c r="E75" s="1"/>
  <c r="K60"/>
  <c r="C70" s="1"/>
  <c r="I60"/>
  <c r="E70" s="1"/>
  <c r="H60"/>
  <c r="C65" s="1"/>
  <c r="F60"/>
  <c r="E65" s="1"/>
  <c r="AQ59"/>
  <c r="AO59"/>
  <c r="AB59"/>
  <c r="Z59"/>
  <c r="N59"/>
  <c r="C74" s="1"/>
  <c r="L59"/>
  <c r="E74" s="1"/>
  <c r="K59"/>
  <c r="C69" s="1"/>
  <c r="I59"/>
  <c r="E69" s="1"/>
  <c r="H59"/>
  <c r="C64" s="1"/>
  <c r="F59"/>
  <c r="E64" s="1"/>
  <c r="AQ58"/>
  <c r="AO58"/>
  <c r="AB58"/>
  <c r="Z58"/>
  <c r="N58"/>
  <c r="C73" s="1"/>
  <c r="L58"/>
  <c r="L61" s="1"/>
  <c r="K58"/>
  <c r="I58"/>
  <c r="E68" s="1"/>
  <c r="H58"/>
  <c r="C63" s="1"/>
  <c r="F58"/>
  <c r="AQ57"/>
  <c r="AO57"/>
  <c r="AB57"/>
  <c r="Z57"/>
  <c r="N57"/>
  <c r="C72" s="1"/>
  <c r="L57"/>
  <c r="E72" s="1"/>
  <c r="K57"/>
  <c r="C67" s="1"/>
  <c r="I57"/>
  <c r="E67" s="1"/>
  <c r="H57"/>
  <c r="F57"/>
  <c r="E62" s="1"/>
  <c r="AQ56"/>
  <c r="AO56"/>
  <c r="AB56"/>
  <c r="Z56"/>
  <c r="L55"/>
  <c r="I55"/>
  <c r="F55"/>
  <c r="C55"/>
  <c r="K51"/>
  <c r="E49"/>
  <c r="N46"/>
  <c r="I51" s="1"/>
  <c r="L46"/>
  <c r="N45"/>
  <c r="I50" s="1"/>
  <c r="L45"/>
  <c r="K50" s="1"/>
  <c r="N44"/>
  <c r="I49" s="1"/>
  <c r="L44"/>
  <c r="N43"/>
  <c r="I48" s="1"/>
  <c r="L43"/>
  <c r="K48" s="1"/>
  <c r="N41"/>
  <c r="F51" s="1"/>
  <c r="L41"/>
  <c r="H51" s="1"/>
  <c r="K41"/>
  <c r="F46" s="1"/>
  <c r="I41"/>
  <c r="H46" s="1"/>
  <c r="N40"/>
  <c r="F50" s="1"/>
  <c r="L40"/>
  <c r="H50" s="1"/>
  <c r="K40"/>
  <c r="F45" s="1"/>
  <c r="I40"/>
  <c r="H45" s="1"/>
  <c r="N39"/>
  <c r="F49" s="1"/>
  <c r="L39"/>
  <c r="H49" s="1"/>
  <c r="K39"/>
  <c r="F44" s="1"/>
  <c r="I39"/>
  <c r="I42" s="1"/>
  <c r="N38"/>
  <c r="F48" s="1"/>
  <c r="L38"/>
  <c r="K38"/>
  <c r="F43" s="1"/>
  <c r="I38"/>
  <c r="H43" s="1"/>
  <c r="AQ37"/>
  <c r="AO37"/>
  <c r="AB37"/>
  <c r="Z37"/>
  <c r="AQ36"/>
  <c r="AO36"/>
  <c r="AB36"/>
  <c r="Z36"/>
  <c r="N36"/>
  <c r="C51" s="1"/>
  <c r="L36"/>
  <c r="E51" s="1"/>
  <c r="K36"/>
  <c r="C46" s="1"/>
  <c r="I36"/>
  <c r="E46" s="1"/>
  <c r="H36"/>
  <c r="C41" s="1"/>
  <c r="F36"/>
  <c r="E41" s="1"/>
  <c r="AQ35"/>
  <c r="AO35"/>
  <c r="AB35"/>
  <c r="Z35"/>
  <c r="N35"/>
  <c r="C50" s="1"/>
  <c r="L35"/>
  <c r="E50" s="1"/>
  <c r="K35"/>
  <c r="C45" s="1"/>
  <c r="I35"/>
  <c r="E45" s="1"/>
  <c r="H35"/>
  <c r="C40" s="1"/>
  <c r="F35"/>
  <c r="E40" s="1"/>
  <c r="AQ34"/>
  <c r="AO34"/>
  <c r="AB34"/>
  <c r="Z34"/>
  <c r="N34"/>
  <c r="C49" s="1"/>
  <c r="L34"/>
  <c r="K34"/>
  <c r="K37" s="1"/>
  <c r="I34"/>
  <c r="E44" s="1"/>
  <c r="E47" s="1"/>
  <c r="H34"/>
  <c r="C39" s="1"/>
  <c r="F34"/>
  <c r="AQ33"/>
  <c r="AO33"/>
  <c r="AB33"/>
  <c r="Z33"/>
  <c r="N33"/>
  <c r="C48" s="1"/>
  <c r="L33"/>
  <c r="E48" s="1"/>
  <c r="K33"/>
  <c r="C43" s="1"/>
  <c r="I33"/>
  <c r="E43" s="1"/>
  <c r="H33"/>
  <c r="Q33" s="1"/>
  <c r="F33"/>
  <c r="E38" s="1"/>
  <c r="AQ32"/>
  <c r="AO32"/>
  <c r="AB32"/>
  <c r="Z32"/>
  <c r="L31"/>
  <c r="I31"/>
  <c r="F31"/>
  <c r="C31"/>
  <c r="L27"/>
  <c r="L25"/>
  <c r="L24"/>
  <c r="Q22"/>
  <c r="O22"/>
  <c r="N27" s="1"/>
  <c r="I22"/>
  <c r="C22"/>
  <c r="Q21"/>
  <c r="L26" s="1"/>
  <c r="O21"/>
  <c r="N26" s="1"/>
  <c r="I21"/>
  <c r="Q20"/>
  <c r="Q23" s="1"/>
  <c r="O20"/>
  <c r="N25" s="1"/>
  <c r="I20"/>
  <c r="I23" s="1"/>
  <c r="Q19"/>
  <c r="O19"/>
  <c r="N24" s="1"/>
  <c r="I19"/>
  <c r="Q17"/>
  <c r="I27" s="1"/>
  <c r="O17"/>
  <c r="K27" s="1"/>
  <c r="N17"/>
  <c r="L17"/>
  <c r="K22" s="1"/>
  <c r="Q16"/>
  <c r="I26" s="1"/>
  <c r="O16"/>
  <c r="K26" s="1"/>
  <c r="N16"/>
  <c r="L16"/>
  <c r="K21" s="1"/>
  <c r="Q15"/>
  <c r="I25" s="1"/>
  <c r="O15"/>
  <c r="O18" s="1"/>
  <c r="N15"/>
  <c r="N18" s="1"/>
  <c r="L15"/>
  <c r="K20" s="1"/>
  <c r="Q14"/>
  <c r="I24" s="1"/>
  <c r="O14"/>
  <c r="K24" s="1"/>
  <c r="N14"/>
  <c r="L14"/>
  <c r="K19" s="1"/>
  <c r="AB12"/>
  <c r="Z12"/>
  <c r="Q12"/>
  <c r="F27" s="1"/>
  <c r="O12"/>
  <c r="H27" s="1"/>
  <c r="N12"/>
  <c r="F22" s="1"/>
  <c r="L12"/>
  <c r="H22" s="1"/>
  <c r="K12"/>
  <c r="F17" s="1"/>
  <c r="I12"/>
  <c r="H17" s="1"/>
  <c r="AB11"/>
  <c r="Z11"/>
  <c r="Q11"/>
  <c r="F26" s="1"/>
  <c r="O11"/>
  <c r="H26" s="1"/>
  <c r="N11"/>
  <c r="F21" s="1"/>
  <c r="L11"/>
  <c r="H21" s="1"/>
  <c r="K11"/>
  <c r="F16" s="1"/>
  <c r="I11"/>
  <c r="H16" s="1"/>
  <c r="E11"/>
  <c r="AB10"/>
  <c r="Z10"/>
  <c r="Q10"/>
  <c r="O10"/>
  <c r="H25" s="1"/>
  <c r="N10"/>
  <c r="F20" s="1"/>
  <c r="L10"/>
  <c r="K10"/>
  <c r="I10"/>
  <c r="H15" s="1"/>
  <c r="AB9"/>
  <c r="Z9"/>
  <c r="Q9"/>
  <c r="F24" s="1"/>
  <c r="O9"/>
  <c r="H24" s="1"/>
  <c r="N9"/>
  <c r="F19" s="1"/>
  <c r="L9"/>
  <c r="H19" s="1"/>
  <c r="K9"/>
  <c r="F14" s="1"/>
  <c r="I9"/>
  <c r="H14" s="1"/>
  <c r="AB8"/>
  <c r="Z8"/>
  <c r="AB7"/>
  <c r="Z7"/>
  <c r="Q7"/>
  <c r="C27" s="1"/>
  <c r="O7"/>
  <c r="E27" s="1"/>
  <c r="N7"/>
  <c r="L7"/>
  <c r="E22" s="1"/>
  <c r="K7"/>
  <c r="C17" s="1"/>
  <c r="I7"/>
  <c r="E17" s="1"/>
  <c r="H7"/>
  <c r="C12" s="1"/>
  <c r="F7"/>
  <c r="E12" s="1"/>
  <c r="AB6"/>
  <c r="Z6"/>
  <c r="Q6"/>
  <c r="C26" s="1"/>
  <c r="O6"/>
  <c r="E26" s="1"/>
  <c r="N6"/>
  <c r="C21" s="1"/>
  <c r="L6"/>
  <c r="E21" s="1"/>
  <c r="K6"/>
  <c r="C16" s="1"/>
  <c r="I6"/>
  <c r="E16" s="1"/>
  <c r="H6"/>
  <c r="C11" s="1"/>
  <c r="F6"/>
  <c r="AB5"/>
  <c r="Z5"/>
  <c r="Q5"/>
  <c r="C25" s="1"/>
  <c r="C28" s="1"/>
  <c r="O5"/>
  <c r="E25" s="1"/>
  <c r="E28" s="1"/>
  <c r="N5"/>
  <c r="L5"/>
  <c r="E20" s="1"/>
  <c r="K5"/>
  <c r="K8" s="1"/>
  <c r="I5"/>
  <c r="E15" s="1"/>
  <c r="E18" s="1"/>
  <c r="H5"/>
  <c r="C10" s="1"/>
  <c r="F5"/>
  <c r="F8" s="1"/>
  <c r="AB4"/>
  <c r="Z4"/>
  <c r="Q4"/>
  <c r="C24" s="1"/>
  <c r="O4"/>
  <c r="E24" s="1"/>
  <c r="N4"/>
  <c r="C19" s="1"/>
  <c r="L4"/>
  <c r="E19" s="1"/>
  <c r="K4"/>
  <c r="C14" s="1"/>
  <c r="I4"/>
  <c r="E14" s="1"/>
  <c r="H4"/>
  <c r="C9" s="1"/>
  <c r="F4"/>
  <c r="R4" s="1"/>
  <c r="U4" s="1"/>
  <c r="AB3"/>
  <c r="Z3"/>
  <c r="O2"/>
  <c r="L2"/>
  <c r="I2"/>
  <c r="F2"/>
  <c r="C2"/>
  <c r="L13" l="1"/>
  <c r="K13"/>
  <c r="N8"/>
  <c r="C20"/>
  <c r="F61"/>
  <c r="F37"/>
  <c r="L28"/>
  <c r="O23"/>
  <c r="I28"/>
  <c r="R27" s="1"/>
  <c r="E9"/>
  <c r="L18"/>
  <c r="Q13"/>
  <c r="R24"/>
  <c r="U24" s="1"/>
  <c r="L37"/>
  <c r="F76"/>
  <c r="Q57"/>
  <c r="K61"/>
  <c r="O67"/>
  <c r="R67" s="1"/>
  <c r="E52"/>
  <c r="C38"/>
  <c r="O38" s="1"/>
  <c r="R38" s="1"/>
  <c r="L47"/>
  <c r="K49"/>
  <c r="K52" s="1"/>
  <c r="C66"/>
  <c r="C76"/>
  <c r="I76"/>
  <c r="O72"/>
  <c r="R72" s="1"/>
  <c r="E71"/>
  <c r="Q67"/>
  <c r="I61"/>
  <c r="C62"/>
  <c r="O62" s="1"/>
  <c r="R62" s="1"/>
  <c r="N66"/>
  <c r="N71"/>
  <c r="H72"/>
  <c r="Q72" s="1"/>
  <c r="E73"/>
  <c r="E76" s="1"/>
  <c r="K73"/>
  <c r="K76" s="1"/>
  <c r="H61"/>
  <c r="N61"/>
  <c r="Q62"/>
  <c r="E63"/>
  <c r="E66" s="1"/>
  <c r="L66"/>
  <c r="C68"/>
  <c r="C71" s="1"/>
  <c r="O70" s="1"/>
  <c r="O57"/>
  <c r="R57" s="1"/>
  <c r="K66"/>
  <c r="H68"/>
  <c r="H71" s="1"/>
  <c r="F52"/>
  <c r="O48"/>
  <c r="R48" s="1"/>
  <c r="C42"/>
  <c r="C52"/>
  <c r="H52"/>
  <c r="Q43"/>
  <c r="I52"/>
  <c r="O43"/>
  <c r="R43" s="1"/>
  <c r="F47"/>
  <c r="I37"/>
  <c r="O36" s="1"/>
  <c r="N42"/>
  <c r="N47"/>
  <c r="H48"/>
  <c r="Q48" s="1"/>
  <c r="H37"/>
  <c r="N37"/>
  <c r="Q38"/>
  <c r="E39"/>
  <c r="E42" s="1"/>
  <c r="L42"/>
  <c r="C44"/>
  <c r="C47" s="1"/>
  <c r="O33"/>
  <c r="R33" s="1"/>
  <c r="K42"/>
  <c r="H44"/>
  <c r="H47" s="1"/>
  <c r="R19"/>
  <c r="U19" s="1"/>
  <c r="H18"/>
  <c r="H28"/>
  <c r="C23"/>
  <c r="C13"/>
  <c r="F23"/>
  <c r="T19"/>
  <c r="K23"/>
  <c r="E23"/>
  <c r="T24"/>
  <c r="N28"/>
  <c r="T4"/>
  <c r="Q8"/>
  <c r="T9"/>
  <c r="F15"/>
  <c r="F18" s="1"/>
  <c r="F25"/>
  <c r="F28" s="1"/>
  <c r="I8"/>
  <c r="R9"/>
  <c r="U9" s="1"/>
  <c r="I13"/>
  <c r="O13"/>
  <c r="Q18"/>
  <c r="H20"/>
  <c r="H23" s="1"/>
  <c r="K25"/>
  <c r="K28" s="1"/>
  <c r="H8"/>
  <c r="E10"/>
  <c r="E13" s="1"/>
  <c r="T14"/>
  <c r="C15"/>
  <c r="C18" s="1"/>
  <c r="L8"/>
  <c r="R7" s="1"/>
  <c r="R14"/>
  <c r="U14" s="1"/>
  <c r="T12" l="1"/>
  <c r="R22"/>
  <c r="T22"/>
  <c r="V19" s="1"/>
  <c r="O60"/>
  <c r="R17"/>
  <c r="Q51"/>
  <c r="Q60"/>
  <c r="S57" s="1"/>
  <c r="Q75"/>
  <c r="Q46"/>
  <c r="O46"/>
  <c r="O75"/>
  <c r="Q65"/>
  <c r="O65"/>
  <c r="Q70"/>
  <c r="S67" s="1"/>
  <c r="O41"/>
  <c r="Q36"/>
  <c r="S33" s="1"/>
  <c r="Q41"/>
  <c r="O51"/>
  <c r="T7"/>
  <c r="V4" s="1"/>
  <c r="R12"/>
  <c r="T17"/>
  <c r="T27"/>
  <c r="V24" s="1"/>
  <c r="V9" l="1"/>
  <c r="S72"/>
  <c r="V14"/>
  <c r="S38"/>
  <c r="S48"/>
  <c r="S43"/>
  <c r="S62"/>
</calcChain>
</file>

<file path=xl/sharedStrings.xml><?xml version="1.0" encoding="utf-8"?>
<sst xmlns="http://schemas.openxmlformats.org/spreadsheetml/2006/main" count="512" uniqueCount="37">
  <si>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</si>
  <si>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</si>
  <si>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</si>
  <si>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</si>
  <si>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</si>
  <si>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</si>
  <si>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</si>
  <si>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</si>
  <si>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</si>
  <si>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</si>
  <si>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</si>
  <si>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Skupina č. 1</t>
  </si>
  <si>
    <t>Pompejky</t>
  </si>
  <si>
    <t>Těžko říct</t>
  </si>
  <si>
    <t>Raškovice Kad.</t>
  </si>
  <si>
    <t>Sokol FM Kad "B"</t>
  </si>
  <si>
    <t>Skupina č. 2</t>
  </si>
  <si>
    <t>Sokol FM "A"</t>
  </si>
  <si>
    <t>Vyškovice</t>
  </si>
  <si>
    <t>Raškovice</t>
  </si>
  <si>
    <t>Sokol FM Kad "A"</t>
  </si>
  <si>
    <t>Skupina č. 3</t>
  </si>
  <si>
    <t>Sokol FM "B"</t>
  </si>
  <si>
    <t>Šternberk</t>
  </si>
  <si>
    <t>Mandarinky</t>
  </si>
  <si>
    <t>Buchtičky</t>
  </si>
  <si>
    <t>Sokol FM Jun</t>
  </si>
  <si>
    <t>Čtvrtfinále</t>
  </si>
  <si>
    <t>Raškovice ženy</t>
  </si>
  <si>
    <t>Semifinále</t>
  </si>
  <si>
    <t>Finále o 3. místo</t>
  </si>
  <si>
    <t>Finále o 1. místo</t>
  </si>
  <si>
    <t>Celkové umístění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</si>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</sst>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3"/>
  <sheetViews>
    <sheetView tabSelected="1" topLeftCell="C1" workbookViewId="0">
      <selection activeCell="AL79" sqref="AL79"/>
    </sheetView>
  </sheetViews>
  <sheetFormatPr defaultRowHeight="15"/>
  <cols>
    <col min="1" max="1" width="2.28515625" customWidth="1"/>
    <col min="2" max="2" width="14.140625" customWidth="1"/>
    <col min="3" max="3" width="3" customWidth="1"/>
    <col min="4" max="4" width="1.28515625" customWidth="1"/>
    <col min="5" max="6" width="3" customWidth="1"/>
    <col min="7" max="7" width="1.28515625" customWidth="1"/>
    <col min="8" max="9" width="3" customWidth="1"/>
    <col min="10" max="10" width="1.28515625" customWidth="1"/>
    <col min="11" max="12" width="3" customWidth="1"/>
    <col min="13" max="13" width="1.28515625" customWidth="1"/>
    <col min="14" max="14" width="4.85546875" customWidth="1"/>
    <col min="15" max="15" width="5.5703125" customWidth="1"/>
    <col min="16" max="16" width="1.28515625" customWidth="1"/>
    <col min="17" max="17" width="4.7109375" customWidth="1"/>
    <col min="25" max="25" width="3.42578125" customWidth="1"/>
    <col min="26" max="26" width="18" customWidth="1"/>
    <col min="27" max="27" width="1.85546875" customWidth="1"/>
    <col min="28" max="28" width="16.7109375" customWidth="1"/>
    <col min="29" max="29" width="3.140625" customWidth="1"/>
    <col min="30" max="30" width="1.85546875" customWidth="1"/>
    <col min="31" max="31" width="3.5703125" customWidth="1"/>
    <col min="32" max="32" width="3.140625" customWidth="1"/>
    <col min="33" max="33" width="1.85546875" customWidth="1"/>
    <col min="34" max="34" width="3.42578125" customWidth="1"/>
    <col min="35" max="35" width="3.28515625" customWidth="1"/>
    <col min="36" max="36" width="1.85546875" customWidth="1"/>
    <col min="37" max="38" width="3" customWidth="1"/>
    <col min="39" max="39" width="1.85546875" customWidth="1"/>
    <col min="40" max="40" width="3.140625" customWidth="1"/>
    <col min="41" max="41" width="3.5703125" customWidth="1"/>
    <col min="42" max="42" width="2.7109375" customWidth="1"/>
    <col min="43" max="43" width="3" customWidth="1"/>
  </cols>
  <sheetData>
    <row r="1" spans="2:40" ht="15.75" thickBot="1"/>
    <row r="2" spans="2:40" ht="15.75" thickBot="1">
      <c r="B2" s="54" t="s">
        <v>11</v>
      </c>
      <c r="C2" s="76" t="str">
        <f>B4</f>
        <v>Pompejky</v>
      </c>
      <c r="D2" s="67"/>
      <c r="E2" s="67"/>
      <c r="F2" s="67" t="str">
        <f>B9</f>
        <v>Těžko říct</v>
      </c>
      <c r="G2" s="67"/>
      <c r="H2" s="67"/>
      <c r="I2" s="67" t="str">
        <f>B14</f>
        <v>Sokol FM Jun</v>
      </c>
      <c r="J2" s="67"/>
      <c r="K2" s="67"/>
      <c r="L2" s="67" t="str">
        <f>B19</f>
        <v>Raškovice Kad.</v>
      </c>
      <c r="M2" s="67"/>
      <c r="N2" s="67"/>
      <c r="O2" s="67" t="str">
        <f>B24</f>
        <v>Sokol FM Kad "B"</v>
      </c>
      <c r="P2" s="67"/>
      <c r="Q2" s="67"/>
      <c r="R2" s="66" t="s">
        <v>1</v>
      </c>
      <c r="S2" s="67"/>
      <c r="T2" s="68"/>
      <c r="U2" s="54" t="s">
        <v>3</v>
      </c>
      <c r="V2" s="46" t="s">
        <v>4</v>
      </c>
      <c r="W2" s="46" t="s">
        <v>5</v>
      </c>
      <c r="X2" s="39"/>
      <c r="Z2" s="80" t="s">
        <v>7</v>
      </c>
      <c r="AA2" s="81"/>
      <c r="AB2" s="82"/>
      <c r="AC2" s="73" t="s">
        <v>1</v>
      </c>
      <c r="AD2" s="74"/>
      <c r="AE2" s="79"/>
      <c r="AF2" s="73" t="s">
        <v>8</v>
      </c>
      <c r="AG2" s="74"/>
      <c r="AH2" s="79"/>
      <c r="AI2" s="73" t="s">
        <v>9</v>
      </c>
      <c r="AJ2" s="74"/>
      <c r="AK2" s="79"/>
      <c r="AL2" s="73" t="s">
        <v>10</v>
      </c>
      <c r="AM2" s="74"/>
      <c r="AN2" s="79"/>
    </row>
    <row r="3" spans="2:40" ht="15.75" thickBot="1">
      <c r="B3" s="56"/>
      <c r="C3" s="7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70" t="s">
        <v>2</v>
      </c>
      <c r="S3" s="71"/>
      <c r="T3" s="72"/>
      <c r="U3" s="56"/>
      <c r="V3" s="46"/>
      <c r="W3" s="46"/>
      <c r="X3" s="39"/>
      <c r="Z3" s="10" t="str">
        <f>B9</f>
        <v>Těžko říct</v>
      </c>
      <c r="AA3" s="7" t="s">
        <v>6</v>
      </c>
      <c r="AB3" s="22" t="str">
        <f>B24</f>
        <v>Sokol FM Kad "B"</v>
      </c>
      <c r="AC3" s="8">
        <v>2</v>
      </c>
      <c r="AD3" s="1" t="s">
        <v>0</v>
      </c>
      <c r="AE3" s="2">
        <v>0</v>
      </c>
      <c r="AF3" s="8">
        <v>25</v>
      </c>
      <c r="AG3" s="1" t="s">
        <v>0</v>
      </c>
      <c r="AH3" s="2">
        <v>15</v>
      </c>
      <c r="AI3" s="8">
        <v>25</v>
      </c>
      <c r="AJ3" s="1" t="s">
        <v>0</v>
      </c>
      <c r="AK3" s="2">
        <v>17</v>
      </c>
      <c r="AL3" s="8"/>
      <c r="AM3" s="1" t="s">
        <v>0</v>
      </c>
      <c r="AN3" s="2"/>
    </row>
    <row r="4" spans="2:40" ht="24" thickBot="1">
      <c r="B4" s="54" t="s">
        <v>12</v>
      </c>
      <c r="C4" s="57"/>
      <c r="D4" s="58"/>
      <c r="E4" s="59"/>
      <c r="F4" s="25">
        <f>AC5</f>
        <v>2</v>
      </c>
      <c r="G4" s="26" t="s">
        <v>0</v>
      </c>
      <c r="H4" s="27">
        <f>AE5</f>
        <v>0</v>
      </c>
      <c r="I4" s="25">
        <f>AE8</f>
        <v>2</v>
      </c>
      <c r="J4" s="26" t="s">
        <v>0</v>
      </c>
      <c r="K4" s="27">
        <f>AC8</f>
        <v>0</v>
      </c>
      <c r="L4" s="25">
        <f>AC10</f>
        <v>2</v>
      </c>
      <c r="M4" s="35" t="s">
        <v>0</v>
      </c>
      <c r="N4" s="27">
        <f>AE10</f>
        <v>0</v>
      </c>
      <c r="O4" s="25">
        <f>AE11</f>
        <v>2</v>
      </c>
      <c r="P4" s="35" t="s">
        <v>0</v>
      </c>
      <c r="Q4" s="27">
        <f>AC11</f>
        <v>0</v>
      </c>
      <c r="R4" s="66">
        <f>F4+I4+L4+O4</f>
        <v>8</v>
      </c>
      <c r="S4" s="67" t="s">
        <v>0</v>
      </c>
      <c r="T4" s="68">
        <f>H4+K4+N4+Q4</f>
        <v>0</v>
      </c>
      <c r="U4" s="69">
        <f>R4</f>
        <v>8</v>
      </c>
      <c r="V4" s="46">
        <f>R7/T7</f>
        <v>2.6315789473684212</v>
      </c>
      <c r="W4" s="78">
        <v>1</v>
      </c>
      <c r="X4" s="40"/>
      <c r="Z4" s="11" t="str">
        <f>B14</f>
        <v>Sokol FM Jun</v>
      </c>
      <c r="AA4" s="4" t="s">
        <v>6</v>
      </c>
      <c r="AB4" s="23" t="str">
        <f>B19</f>
        <v>Raškovice Kad.</v>
      </c>
      <c r="AC4" s="12">
        <v>2</v>
      </c>
      <c r="AD4" s="14" t="s">
        <v>0</v>
      </c>
      <c r="AE4" s="13">
        <v>0</v>
      </c>
      <c r="AF4" s="12">
        <v>25</v>
      </c>
      <c r="AG4" s="14" t="s">
        <v>0</v>
      </c>
      <c r="AH4" s="13">
        <v>8</v>
      </c>
      <c r="AI4" s="12">
        <v>25</v>
      </c>
      <c r="AJ4" s="14" t="s">
        <v>0</v>
      </c>
      <c r="AK4" s="13">
        <v>14</v>
      </c>
      <c r="AL4" s="12"/>
      <c r="AM4" s="14" t="s">
        <v>0</v>
      </c>
      <c r="AN4" s="13"/>
    </row>
    <row r="5" spans="2:40" ht="24" thickBot="1">
      <c r="B5" s="55"/>
      <c r="C5" s="60"/>
      <c r="D5" s="61"/>
      <c r="E5" s="62"/>
      <c r="F5" s="28">
        <f>AF5</f>
        <v>25</v>
      </c>
      <c r="G5" s="29" t="s">
        <v>0</v>
      </c>
      <c r="H5" s="30">
        <f>AH5</f>
        <v>11</v>
      </c>
      <c r="I5" s="28">
        <f>AH8</f>
        <v>25</v>
      </c>
      <c r="J5" s="31" t="s">
        <v>0</v>
      </c>
      <c r="K5" s="30">
        <f>AF8</f>
        <v>8</v>
      </c>
      <c r="L5" s="28">
        <f>AF10</f>
        <v>25</v>
      </c>
      <c r="M5" s="36" t="s">
        <v>0</v>
      </c>
      <c r="N5" s="30">
        <f>AH10</f>
        <v>8</v>
      </c>
      <c r="O5" s="28">
        <f>AH11</f>
        <v>25</v>
      </c>
      <c r="P5" s="36" t="s">
        <v>0</v>
      </c>
      <c r="Q5" s="30">
        <f>AF11</f>
        <v>5</v>
      </c>
      <c r="R5" s="48"/>
      <c r="S5" s="50"/>
      <c r="T5" s="52"/>
      <c r="U5" s="69"/>
      <c r="V5" s="46"/>
      <c r="W5" s="78"/>
      <c r="X5" s="40"/>
      <c r="Z5" s="11" t="str">
        <f>B4</f>
        <v>Pompejky</v>
      </c>
      <c r="AA5" s="4" t="s">
        <v>6</v>
      </c>
      <c r="AB5" s="23" t="str">
        <f>B9</f>
        <v>Těžko říct</v>
      </c>
      <c r="AC5" s="12">
        <v>2</v>
      </c>
      <c r="AD5" s="14" t="s">
        <v>0</v>
      </c>
      <c r="AE5" s="13">
        <v>0</v>
      </c>
      <c r="AF5" s="12">
        <v>25</v>
      </c>
      <c r="AG5" s="14" t="s">
        <v>0</v>
      </c>
      <c r="AH5" s="13">
        <v>11</v>
      </c>
      <c r="AI5" s="12">
        <v>25</v>
      </c>
      <c r="AJ5" s="14" t="s">
        <v>0</v>
      </c>
      <c r="AK5" s="13">
        <v>16</v>
      </c>
      <c r="AL5" s="12"/>
      <c r="AM5" s="14" t="s">
        <v>0</v>
      </c>
      <c r="AN5" s="13"/>
    </row>
    <row r="6" spans="2:40" ht="24" thickBot="1">
      <c r="B6" s="55"/>
      <c r="C6" s="60"/>
      <c r="D6" s="61"/>
      <c r="E6" s="62"/>
      <c r="F6" s="28">
        <f>AI5</f>
        <v>25</v>
      </c>
      <c r="G6" s="29" t="s">
        <v>0</v>
      </c>
      <c r="H6" s="30">
        <f>AK5</f>
        <v>16</v>
      </c>
      <c r="I6" s="28">
        <f>AK8</f>
        <v>25</v>
      </c>
      <c r="J6" s="31" t="s">
        <v>0</v>
      </c>
      <c r="K6" s="30">
        <f>AI8</f>
        <v>9</v>
      </c>
      <c r="L6" s="28">
        <f>AI10</f>
        <v>25</v>
      </c>
      <c r="M6" s="36" t="s">
        <v>0</v>
      </c>
      <c r="N6" s="30">
        <f>AK10</f>
        <v>10</v>
      </c>
      <c r="O6" s="28">
        <f>AK11</f>
        <v>25</v>
      </c>
      <c r="P6" s="36" t="s">
        <v>0</v>
      </c>
      <c r="Q6" s="30">
        <f>AI11</f>
        <v>9</v>
      </c>
      <c r="R6" s="48"/>
      <c r="S6" s="50"/>
      <c r="T6" s="52"/>
      <c r="U6" s="69"/>
      <c r="V6" s="46"/>
      <c r="W6" s="78"/>
      <c r="X6" s="40"/>
      <c r="Z6" s="11" t="str">
        <f>B24</f>
        <v>Sokol FM Kad "B"</v>
      </c>
      <c r="AA6" s="4" t="s">
        <v>6</v>
      </c>
      <c r="AB6" s="23" t="str">
        <f>B14</f>
        <v>Sokol FM Jun</v>
      </c>
      <c r="AC6" s="12">
        <v>1</v>
      </c>
      <c r="AD6" s="14" t="s">
        <v>0</v>
      </c>
      <c r="AE6" s="13">
        <v>1</v>
      </c>
      <c r="AF6" s="12">
        <v>25</v>
      </c>
      <c r="AG6" s="14" t="s">
        <v>0</v>
      </c>
      <c r="AH6" s="13">
        <v>14</v>
      </c>
      <c r="AI6" s="12">
        <v>20</v>
      </c>
      <c r="AJ6" s="14" t="s">
        <v>0</v>
      </c>
      <c r="AK6" s="13">
        <v>25</v>
      </c>
      <c r="AL6" s="12"/>
      <c r="AM6" s="14" t="s">
        <v>0</v>
      </c>
      <c r="AN6" s="13"/>
    </row>
    <row r="7" spans="2:40" ht="24" thickBot="1">
      <c r="B7" s="55"/>
      <c r="C7" s="60"/>
      <c r="D7" s="61"/>
      <c r="E7" s="62"/>
      <c r="F7" s="28">
        <f>AL5</f>
        <v>0</v>
      </c>
      <c r="G7" s="29" t="s">
        <v>0</v>
      </c>
      <c r="H7" s="30">
        <f>AN5</f>
        <v>0</v>
      </c>
      <c r="I7" s="28">
        <f>AN8</f>
        <v>0</v>
      </c>
      <c r="J7" s="31" t="s">
        <v>0</v>
      </c>
      <c r="K7" s="30">
        <f>AL8</f>
        <v>0</v>
      </c>
      <c r="L7" s="28">
        <f>AL10</f>
        <v>0</v>
      </c>
      <c r="M7" s="36" t="s">
        <v>0</v>
      </c>
      <c r="N7" s="30">
        <f>AN10</f>
        <v>0</v>
      </c>
      <c r="O7" s="28">
        <f>AN11</f>
        <v>0</v>
      </c>
      <c r="P7" s="36" t="s">
        <v>0</v>
      </c>
      <c r="Q7" s="30">
        <f>AL11</f>
        <v>0</v>
      </c>
      <c r="R7" s="48">
        <f>F8+I8+L8+O8</f>
        <v>200</v>
      </c>
      <c r="S7" s="50" t="s">
        <v>0</v>
      </c>
      <c r="T7" s="52">
        <f>H8+K8+N8+Q8</f>
        <v>76</v>
      </c>
      <c r="U7" s="69"/>
      <c r="V7" s="46"/>
      <c r="W7" s="78"/>
      <c r="X7" s="40"/>
      <c r="Z7" s="11" t="str">
        <f>B19</f>
        <v>Raškovice Kad.</v>
      </c>
      <c r="AA7" s="4" t="s">
        <v>6</v>
      </c>
      <c r="AB7" s="23" t="str">
        <f>B24</f>
        <v>Sokol FM Kad "B"</v>
      </c>
      <c r="AC7" s="12">
        <v>0</v>
      </c>
      <c r="AD7" s="14" t="s">
        <v>0</v>
      </c>
      <c r="AE7" s="13">
        <v>2</v>
      </c>
      <c r="AF7" s="12">
        <v>19</v>
      </c>
      <c r="AG7" s="14" t="s">
        <v>0</v>
      </c>
      <c r="AH7" s="13">
        <v>25</v>
      </c>
      <c r="AI7" s="12">
        <v>21</v>
      </c>
      <c r="AJ7" s="14" t="s">
        <v>0</v>
      </c>
      <c r="AK7" s="13">
        <v>25</v>
      </c>
      <c r="AL7" s="12"/>
      <c r="AM7" s="14" t="s">
        <v>0</v>
      </c>
      <c r="AN7" s="13"/>
    </row>
    <row r="8" spans="2:40" ht="24" thickBot="1">
      <c r="B8" s="56"/>
      <c r="C8" s="63"/>
      <c r="D8" s="64"/>
      <c r="E8" s="65"/>
      <c r="F8" s="32">
        <f>SUM(F5:F7)</f>
        <v>50</v>
      </c>
      <c r="G8" s="33" t="s">
        <v>0</v>
      </c>
      <c r="H8" s="34">
        <f>SUM(H5:H7)</f>
        <v>27</v>
      </c>
      <c r="I8" s="32">
        <f>SUM(I5:I7)</f>
        <v>50</v>
      </c>
      <c r="J8" s="33" t="s">
        <v>0</v>
      </c>
      <c r="K8" s="34">
        <f>SUM(K5:K7)</f>
        <v>17</v>
      </c>
      <c r="L8" s="32">
        <f>SUM(L5:L7)</f>
        <v>50</v>
      </c>
      <c r="M8" s="33" t="s">
        <v>0</v>
      </c>
      <c r="N8" s="34">
        <f>SUM(N5:N7)</f>
        <v>18</v>
      </c>
      <c r="O8" s="32">
        <f>SUM(O5:O7)</f>
        <v>50</v>
      </c>
      <c r="P8" s="33" t="s">
        <v>0</v>
      </c>
      <c r="Q8" s="34">
        <f>SUM(Q5:Q7)</f>
        <v>14</v>
      </c>
      <c r="R8" s="49"/>
      <c r="S8" s="51"/>
      <c r="T8" s="53"/>
      <c r="U8" s="69"/>
      <c r="V8" s="46"/>
      <c r="W8" s="78"/>
      <c r="X8" s="40"/>
      <c r="Z8" s="11" t="str">
        <f>B14</f>
        <v>Sokol FM Jun</v>
      </c>
      <c r="AA8" s="4" t="s">
        <v>6</v>
      </c>
      <c r="AB8" s="23" t="str">
        <f>B4</f>
        <v>Pompejky</v>
      </c>
      <c r="AC8" s="12">
        <v>0</v>
      </c>
      <c r="AD8" s="14" t="s">
        <v>0</v>
      </c>
      <c r="AE8" s="13">
        <v>2</v>
      </c>
      <c r="AF8" s="12">
        <v>8</v>
      </c>
      <c r="AG8" s="14" t="s">
        <v>0</v>
      </c>
      <c r="AH8" s="13">
        <v>25</v>
      </c>
      <c r="AI8" s="12">
        <v>9</v>
      </c>
      <c r="AJ8" s="14" t="s">
        <v>0</v>
      </c>
      <c r="AK8" s="13">
        <v>25</v>
      </c>
      <c r="AL8" s="12"/>
      <c r="AM8" s="14" t="s">
        <v>0</v>
      </c>
      <c r="AN8" s="13"/>
    </row>
    <row r="9" spans="2:40" ht="24" thickBot="1">
      <c r="B9" s="54" t="s">
        <v>13</v>
      </c>
      <c r="C9" s="25">
        <f>H4</f>
        <v>0</v>
      </c>
      <c r="D9" s="35" t="s">
        <v>0</v>
      </c>
      <c r="E9" s="27">
        <f>F4</f>
        <v>2</v>
      </c>
      <c r="F9" s="57"/>
      <c r="G9" s="58"/>
      <c r="H9" s="59"/>
      <c r="I9" s="25">
        <f>AC9</f>
        <v>2</v>
      </c>
      <c r="J9" s="26" t="s">
        <v>0</v>
      </c>
      <c r="K9" s="27">
        <f>AE9</f>
        <v>0</v>
      </c>
      <c r="L9" s="25">
        <f>AE12</f>
        <v>2</v>
      </c>
      <c r="M9" s="35" t="s">
        <v>0</v>
      </c>
      <c r="N9" s="27">
        <f>AC12</f>
        <v>0</v>
      </c>
      <c r="O9" s="25">
        <f>AC3</f>
        <v>2</v>
      </c>
      <c r="P9" s="35" t="s">
        <v>0</v>
      </c>
      <c r="Q9" s="27">
        <f>AE3</f>
        <v>0</v>
      </c>
      <c r="R9" s="66">
        <f>O9+L9+I9+C9</f>
        <v>6</v>
      </c>
      <c r="S9" s="67" t="s">
        <v>0</v>
      </c>
      <c r="T9" s="68">
        <f>Q9+N9+K9+E9</f>
        <v>2</v>
      </c>
      <c r="U9" s="69">
        <f>R9</f>
        <v>6</v>
      </c>
      <c r="V9" s="46">
        <f>R12/T12</f>
        <v>1.2191780821917808</v>
      </c>
      <c r="W9" s="78">
        <v>2</v>
      </c>
      <c r="X9" s="40"/>
      <c r="Z9" s="11" t="str">
        <f>B9</f>
        <v>Těžko říct</v>
      </c>
      <c r="AA9" s="4" t="s">
        <v>6</v>
      </c>
      <c r="AB9" s="23" t="str">
        <f>B14</f>
        <v>Sokol FM Jun</v>
      </c>
      <c r="AC9" s="12">
        <v>2</v>
      </c>
      <c r="AD9" s="14" t="s">
        <v>0</v>
      </c>
      <c r="AE9" s="13">
        <v>0</v>
      </c>
      <c r="AF9" s="12">
        <v>25</v>
      </c>
      <c r="AG9" s="14" t="s">
        <v>0</v>
      </c>
      <c r="AH9" s="13">
        <v>17</v>
      </c>
      <c r="AI9" s="12">
        <v>26</v>
      </c>
      <c r="AJ9" s="14" t="s">
        <v>0</v>
      </c>
      <c r="AK9" s="13">
        <v>24</v>
      </c>
      <c r="AL9" s="12"/>
      <c r="AM9" s="14" t="s">
        <v>0</v>
      </c>
      <c r="AN9" s="13"/>
    </row>
    <row r="10" spans="2:40" ht="24" thickBot="1">
      <c r="B10" s="55"/>
      <c r="C10" s="28">
        <f>H5</f>
        <v>11</v>
      </c>
      <c r="D10" s="36" t="s">
        <v>0</v>
      </c>
      <c r="E10" s="30">
        <f>F5</f>
        <v>25</v>
      </c>
      <c r="F10" s="60"/>
      <c r="G10" s="61"/>
      <c r="H10" s="62"/>
      <c r="I10" s="28">
        <f>AF9</f>
        <v>25</v>
      </c>
      <c r="J10" s="31" t="s">
        <v>0</v>
      </c>
      <c r="K10" s="30">
        <f>AH9</f>
        <v>17</v>
      </c>
      <c r="L10" s="28">
        <f>AH12</f>
        <v>25</v>
      </c>
      <c r="M10" s="36" t="s">
        <v>0</v>
      </c>
      <c r="N10" s="30">
        <f>AF12</f>
        <v>12</v>
      </c>
      <c r="O10" s="28">
        <f>AF3</f>
        <v>25</v>
      </c>
      <c r="P10" s="36" t="s">
        <v>0</v>
      </c>
      <c r="Q10" s="30">
        <f>AH3</f>
        <v>15</v>
      </c>
      <c r="R10" s="48"/>
      <c r="S10" s="50"/>
      <c r="T10" s="52"/>
      <c r="U10" s="69"/>
      <c r="V10" s="46"/>
      <c r="W10" s="78"/>
      <c r="X10" s="40"/>
      <c r="Z10" s="11" t="str">
        <f>B4</f>
        <v>Pompejky</v>
      </c>
      <c r="AA10" s="4" t="s">
        <v>6</v>
      </c>
      <c r="AB10" s="23" t="str">
        <f>B19</f>
        <v>Raškovice Kad.</v>
      </c>
      <c r="AC10" s="12">
        <v>2</v>
      </c>
      <c r="AD10" s="14" t="s">
        <v>0</v>
      </c>
      <c r="AE10" s="13">
        <v>0</v>
      </c>
      <c r="AF10" s="12">
        <v>25</v>
      </c>
      <c r="AG10" s="14" t="s">
        <v>0</v>
      </c>
      <c r="AH10" s="13">
        <v>8</v>
      </c>
      <c r="AI10" s="12">
        <v>25</v>
      </c>
      <c r="AJ10" s="14" t="s">
        <v>0</v>
      </c>
      <c r="AK10" s="13">
        <v>10</v>
      </c>
      <c r="AL10" s="12"/>
      <c r="AM10" s="14" t="s">
        <v>0</v>
      </c>
      <c r="AN10" s="13"/>
    </row>
    <row r="11" spans="2:40" ht="24" thickBot="1">
      <c r="B11" s="55"/>
      <c r="C11" s="28">
        <f>H6</f>
        <v>16</v>
      </c>
      <c r="D11" s="36" t="s">
        <v>0</v>
      </c>
      <c r="E11" s="30">
        <f>F6</f>
        <v>25</v>
      </c>
      <c r="F11" s="60"/>
      <c r="G11" s="61"/>
      <c r="H11" s="62"/>
      <c r="I11" s="28">
        <f>AI9</f>
        <v>26</v>
      </c>
      <c r="J11" s="29" t="s">
        <v>0</v>
      </c>
      <c r="K11" s="30">
        <f>AK9</f>
        <v>24</v>
      </c>
      <c r="L11" s="28">
        <f>AK12</f>
        <v>25</v>
      </c>
      <c r="M11" s="36" t="s">
        <v>0</v>
      </c>
      <c r="N11" s="30">
        <f>AI12</f>
        <v>11</v>
      </c>
      <c r="O11" s="28">
        <f>AI3</f>
        <v>25</v>
      </c>
      <c r="P11" s="36" t="s">
        <v>0</v>
      </c>
      <c r="Q11" s="30">
        <f>AK3</f>
        <v>17</v>
      </c>
      <c r="R11" s="48"/>
      <c r="S11" s="50"/>
      <c r="T11" s="52"/>
      <c r="U11" s="69"/>
      <c r="V11" s="46"/>
      <c r="W11" s="78"/>
      <c r="X11" s="40"/>
      <c r="Z11" s="11" t="str">
        <f>B24</f>
        <v>Sokol FM Kad "B"</v>
      </c>
      <c r="AA11" s="4" t="s">
        <v>6</v>
      </c>
      <c r="AB11" s="23" t="str">
        <f>B4</f>
        <v>Pompejky</v>
      </c>
      <c r="AC11" s="12">
        <v>0</v>
      </c>
      <c r="AD11" s="14" t="s">
        <v>0</v>
      </c>
      <c r="AE11" s="13">
        <v>2</v>
      </c>
      <c r="AF11" s="12">
        <v>5</v>
      </c>
      <c r="AG11" s="14" t="s">
        <v>0</v>
      </c>
      <c r="AH11" s="13">
        <v>25</v>
      </c>
      <c r="AI11" s="12">
        <v>9</v>
      </c>
      <c r="AJ11" s="14" t="s">
        <v>0</v>
      </c>
      <c r="AK11" s="13">
        <v>25</v>
      </c>
      <c r="AL11" s="12"/>
      <c r="AM11" s="14" t="s">
        <v>0</v>
      </c>
      <c r="AN11" s="13"/>
    </row>
    <row r="12" spans="2:40" ht="24" thickBot="1">
      <c r="B12" s="55"/>
      <c r="C12" s="28">
        <f>H7</f>
        <v>0</v>
      </c>
      <c r="D12" s="36" t="s">
        <v>0</v>
      </c>
      <c r="E12" s="30">
        <f>F7</f>
        <v>0</v>
      </c>
      <c r="F12" s="60"/>
      <c r="G12" s="61"/>
      <c r="H12" s="62"/>
      <c r="I12" s="28">
        <f>AL9</f>
        <v>0</v>
      </c>
      <c r="J12" s="37" t="s">
        <v>0</v>
      </c>
      <c r="K12" s="30">
        <f>AN9</f>
        <v>0</v>
      </c>
      <c r="L12" s="28">
        <f>AN12</f>
        <v>0</v>
      </c>
      <c r="M12" s="36" t="s">
        <v>0</v>
      </c>
      <c r="N12" s="30">
        <f>AL12</f>
        <v>0</v>
      </c>
      <c r="O12" s="28">
        <f>AL3</f>
        <v>0</v>
      </c>
      <c r="P12" s="36" t="s">
        <v>0</v>
      </c>
      <c r="Q12" s="30">
        <f>AN3</f>
        <v>0</v>
      </c>
      <c r="R12" s="48">
        <f>O13+L13+I13+C13</f>
        <v>178</v>
      </c>
      <c r="S12" s="50" t="s">
        <v>0</v>
      </c>
      <c r="T12" s="52">
        <f>Q13+N13++K13+E13</f>
        <v>146</v>
      </c>
      <c r="U12" s="69"/>
      <c r="V12" s="46"/>
      <c r="W12" s="78"/>
      <c r="X12" s="40"/>
      <c r="Z12" s="6" t="str">
        <f>B19</f>
        <v>Raškovice Kad.</v>
      </c>
      <c r="AA12" s="5" t="s">
        <v>6</v>
      </c>
      <c r="AB12" s="24" t="str">
        <f>B9</f>
        <v>Těžko říct</v>
      </c>
      <c r="AC12" s="15">
        <v>0</v>
      </c>
      <c r="AD12" s="17" t="s">
        <v>0</v>
      </c>
      <c r="AE12" s="16">
        <v>2</v>
      </c>
      <c r="AF12" s="15">
        <v>12</v>
      </c>
      <c r="AG12" s="17" t="s">
        <v>0</v>
      </c>
      <c r="AH12" s="16">
        <v>25</v>
      </c>
      <c r="AI12" s="15">
        <v>11</v>
      </c>
      <c r="AJ12" s="17" t="s">
        <v>0</v>
      </c>
      <c r="AK12" s="16">
        <v>25</v>
      </c>
      <c r="AL12" s="15"/>
      <c r="AM12" s="17" t="s">
        <v>0</v>
      </c>
      <c r="AN12" s="16"/>
    </row>
    <row r="13" spans="2:40" ht="24" thickBot="1">
      <c r="B13" s="56"/>
      <c r="C13" s="32">
        <f>SUM(C10:C12)</f>
        <v>27</v>
      </c>
      <c r="D13" s="33" t="s">
        <v>0</v>
      </c>
      <c r="E13" s="34">
        <f>SUM(E10:E12)</f>
        <v>50</v>
      </c>
      <c r="F13" s="63"/>
      <c r="G13" s="64"/>
      <c r="H13" s="65"/>
      <c r="I13" s="32">
        <f>SUM(I10:I12)</f>
        <v>51</v>
      </c>
      <c r="J13" s="38" t="s">
        <v>0</v>
      </c>
      <c r="K13" s="34">
        <f>SUM(K10:K12)</f>
        <v>41</v>
      </c>
      <c r="L13" s="32">
        <f>SUM(L10:L12)</f>
        <v>50</v>
      </c>
      <c r="M13" s="33" t="s">
        <v>0</v>
      </c>
      <c r="N13" s="34">
        <f>SUM(N10:N12)</f>
        <v>23</v>
      </c>
      <c r="O13" s="32">
        <f>SUM(O10:O12)</f>
        <v>50</v>
      </c>
      <c r="P13" s="33" t="s">
        <v>0</v>
      </c>
      <c r="Q13" s="34">
        <f>SUM(Q10:Q12)</f>
        <v>32</v>
      </c>
      <c r="R13" s="49"/>
      <c r="S13" s="51"/>
      <c r="T13" s="53"/>
      <c r="U13" s="69"/>
      <c r="V13" s="46"/>
      <c r="W13" s="78"/>
      <c r="X13" s="40"/>
    </row>
    <row r="14" spans="2:40" ht="24" thickBot="1">
      <c r="B14" s="54" t="s">
        <v>26</v>
      </c>
      <c r="C14" s="25">
        <f>K4</f>
        <v>0</v>
      </c>
      <c r="D14" s="35" t="s">
        <v>0</v>
      </c>
      <c r="E14" s="27">
        <f>I4</f>
        <v>2</v>
      </c>
      <c r="F14" s="25">
        <f>K9</f>
        <v>0</v>
      </c>
      <c r="G14" s="35" t="s">
        <v>0</v>
      </c>
      <c r="H14" s="27">
        <f>I9</f>
        <v>2</v>
      </c>
      <c r="I14" s="57"/>
      <c r="J14" s="58"/>
      <c r="K14" s="59"/>
      <c r="L14" s="25">
        <f>AC4</f>
        <v>2</v>
      </c>
      <c r="M14" s="35" t="s">
        <v>0</v>
      </c>
      <c r="N14" s="27">
        <f>AE4</f>
        <v>0</v>
      </c>
      <c r="O14" s="25">
        <f>AE6</f>
        <v>1</v>
      </c>
      <c r="P14" s="35" t="s">
        <v>0</v>
      </c>
      <c r="Q14" s="27">
        <f>AC6</f>
        <v>1</v>
      </c>
      <c r="R14" s="66">
        <f>O14+L14+F14+C14</f>
        <v>3</v>
      </c>
      <c r="S14" s="67" t="s">
        <v>0</v>
      </c>
      <c r="T14" s="68">
        <f>Q14+N14+H14+E14</f>
        <v>5</v>
      </c>
      <c r="U14" s="69">
        <f>R14</f>
        <v>3</v>
      </c>
      <c r="V14" s="46">
        <f>R17/T17</f>
        <v>0.875</v>
      </c>
      <c r="W14" s="78">
        <v>3</v>
      </c>
      <c r="X14" s="40"/>
      <c r="AB14" s="21"/>
    </row>
    <row r="15" spans="2:40" ht="24" thickBot="1">
      <c r="B15" s="55"/>
      <c r="C15" s="28">
        <f>K5</f>
        <v>8</v>
      </c>
      <c r="D15" s="36" t="s">
        <v>0</v>
      </c>
      <c r="E15" s="30">
        <f>I5</f>
        <v>25</v>
      </c>
      <c r="F15" s="28">
        <f>K10</f>
        <v>17</v>
      </c>
      <c r="G15" s="36" t="s">
        <v>0</v>
      </c>
      <c r="H15" s="30">
        <f>I10</f>
        <v>25</v>
      </c>
      <c r="I15" s="60"/>
      <c r="J15" s="61"/>
      <c r="K15" s="62"/>
      <c r="L15" s="28">
        <f>AF4</f>
        <v>25</v>
      </c>
      <c r="M15" s="36" t="s">
        <v>0</v>
      </c>
      <c r="N15" s="30">
        <f>AH4</f>
        <v>8</v>
      </c>
      <c r="O15" s="28">
        <f>AH6</f>
        <v>14</v>
      </c>
      <c r="P15" s="36" t="s">
        <v>0</v>
      </c>
      <c r="Q15" s="30">
        <f>AF6</f>
        <v>25</v>
      </c>
      <c r="R15" s="48"/>
      <c r="S15" s="50"/>
      <c r="T15" s="52"/>
      <c r="U15" s="69"/>
      <c r="V15" s="46"/>
      <c r="W15" s="78"/>
      <c r="X15" s="40"/>
    </row>
    <row r="16" spans="2:40" ht="24" thickBot="1">
      <c r="B16" s="55"/>
      <c r="C16" s="28">
        <f>K6</f>
        <v>9</v>
      </c>
      <c r="D16" s="36" t="s">
        <v>0</v>
      </c>
      <c r="E16" s="30">
        <f>I6</f>
        <v>25</v>
      </c>
      <c r="F16" s="28">
        <f>K11</f>
        <v>24</v>
      </c>
      <c r="G16" s="36" t="s">
        <v>0</v>
      </c>
      <c r="H16" s="30">
        <f>I11</f>
        <v>26</v>
      </c>
      <c r="I16" s="60"/>
      <c r="J16" s="61"/>
      <c r="K16" s="62"/>
      <c r="L16" s="28">
        <f>AI4</f>
        <v>25</v>
      </c>
      <c r="M16" s="36" t="s">
        <v>0</v>
      </c>
      <c r="N16" s="30">
        <f>AK4</f>
        <v>14</v>
      </c>
      <c r="O16" s="28">
        <f>AK6</f>
        <v>25</v>
      </c>
      <c r="P16" s="36" t="s">
        <v>0</v>
      </c>
      <c r="Q16" s="30">
        <f>AI6</f>
        <v>20</v>
      </c>
      <c r="R16" s="48"/>
      <c r="S16" s="50"/>
      <c r="T16" s="52"/>
      <c r="U16" s="69"/>
      <c r="V16" s="46"/>
      <c r="W16" s="78"/>
      <c r="X16" s="40"/>
    </row>
    <row r="17" spans="2:43" ht="24" thickBot="1">
      <c r="B17" s="55"/>
      <c r="C17" s="28">
        <f>K7</f>
        <v>0</v>
      </c>
      <c r="D17" s="36" t="s">
        <v>0</v>
      </c>
      <c r="E17" s="30">
        <f>I7</f>
        <v>0</v>
      </c>
      <c r="F17" s="28">
        <f>K12</f>
        <v>0</v>
      </c>
      <c r="G17" s="36" t="s">
        <v>0</v>
      </c>
      <c r="H17" s="30">
        <f>I12</f>
        <v>0</v>
      </c>
      <c r="I17" s="60"/>
      <c r="J17" s="61"/>
      <c r="K17" s="62"/>
      <c r="L17" s="28">
        <f>AL4</f>
        <v>0</v>
      </c>
      <c r="M17" s="36" t="s">
        <v>0</v>
      </c>
      <c r="N17" s="30">
        <f>AN4</f>
        <v>0</v>
      </c>
      <c r="O17" s="28">
        <f>AN6</f>
        <v>0</v>
      </c>
      <c r="P17" s="36" t="s">
        <v>0</v>
      </c>
      <c r="Q17" s="30">
        <f>AL6</f>
        <v>0</v>
      </c>
      <c r="R17" s="48">
        <f>O18+L18+F18+C18</f>
        <v>147</v>
      </c>
      <c r="S17" s="50" t="s">
        <v>0</v>
      </c>
      <c r="T17" s="52">
        <f>Q18+N18+H18+E18</f>
        <v>168</v>
      </c>
      <c r="U17" s="69"/>
      <c r="V17" s="46"/>
      <c r="W17" s="78"/>
      <c r="X17" s="40"/>
    </row>
    <row r="18" spans="2:43" ht="24" thickBot="1">
      <c r="B18" s="56"/>
      <c r="C18" s="32">
        <f>SUM(C15:C17)</f>
        <v>17</v>
      </c>
      <c r="D18" s="33" t="s">
        <v>0</v>
      </c>
      <c r="E18" s="34">
        <f>SUM(E15:E17)</f>
        <v>50</v>
      </c>
      <c r="F18" s="32">
        <f>SUM(F15:F17)</f>
        <v>41</v>
      </c>
      <c r="G18" s="33" t="s">
        <v>0</v>
      </c>
      <c r="H18" s="34">
        <f>SUM(H15:H17)</f>
        <v>51</v>
      </c>
      <c r="I18" s="63"/>
      <c r="J18" s="64"/>
      <c r="K18" s="65"/>
      <c r="L18" s="32">
        <f>SUM(L15:L17)</f>
        <v>50</v>
      </c>
      <c r="M18" s="33" t="s">
        <v>0</v>
      </c>
      <c r="N18" s="34">
        <f>SUM(N15:N17)</f>
        <v>22</v>
      </c>
      <c r="O18" s="32">
        <f>SUM(O15:O17)</f>
        <v>39</v>
      </c>
      <c r="P18" s="33" t="s">
        <v>0</v>
      </c>
      <c r="Q18" s="34">
        <f>SUM(Q15:Q17)</f>
        <v>45</v>
      </c>
      <c r="R18" s="49"/>
      <c r="S18" s="51"/>
      <c r="T18" s="53"/>
      <c r="U18" s="69"/>
      <c r="V18" s="46"/>
      <c r="W18" s="78"/>
      <c r="X18" s="40"/>
    </row>
    <row r="19" spans="2:43" ht="24" thickBot="1">
      <c r="B19" s="54" t="s">
        <v>14</v>
      </c>
      <c r="C19" s="25">
        <f>N4</f>
        <v>0</v>
      </c>
      <c r="D19" s="35" t="s">
        <v>0</v>
      </c>
      <c r="E19" s="27">
        <f>L4</f>
        <v>2</v>
      </c>
      <c r="F19" s="25">
        <f>N9</f>
        <v>0</v>
      </c>
      <c r="G19" s="35" t="s">
        <v>0</v>
      </c>
      <c r="H19" s="27">
        <f>L9</f>
        <v>2</v>
      </c>
      <c r="I19" s="25">
        <f>N14</f>
        <v>0</v>
      </c>
      <c r="J19" s="35" t="s">
        <v>0</v>
      </c>
      <c r="K19" s="27">
        <f>L14</f>
        <v>2</v>
      </c>
      <c r="L19" s="57"/>
      <c r="M19" s="58"/>
      <c r="N19" s="59"/>
      <c r="O19" s="25">
        <f>AC7</f>
        <v>0</v>
      </c>
      <c r="P19" s="35" t="s">
        <v>0</v>
      </c>
      <c r="Q19" s="27">
        <f>AE7</f>
        <v>2</v>
      </c>
      <c r="R19" s="66">
        <f>O19+I19+F19+C19</f>
        <v>0</v>
      </c>
      <c r="S19" s="67" t="s">
        <v>0</v>
      </c>
      <c r="T19" s="68">
        <f>Q19+K19+H19+E19</f>
        <v>8</v>
      </c>
      <c r="U19" s="69">
        <f>R19</f>
        <v>0</v>
      </c>
      <c r="V19" s="46">
        <f>R22/T22</f>
        <v>0.51500000000000001</v>
      </c>
      <c r="W19" s="78">
        <v>5</v>
      </c>
      <c r="X19" s="40"/>
    </row>
    <row r="20" spans="2:43" ht="24" thickBot="1">
      <c r="B20" s="55"/>
      <c r="C20" s="28">
        <f>N5</f>
        <v>8</v>
      </c>
      <c r="D20" s="36" t="s">
        <v>0</v>
      </c>
      <c r="E20" s="30">
        <f>L5</f>
        <v>25</v>
      </c>
      <c r="F20" s="28">
        <f>N10</f>
        <v>12</v>
      </c>
      <c r="G20" s="36" t="s">
        <v>0</v>
      </c>
      <c r="H20" s="30">
        <f>L10</f>
        <v>25</v>
      </c>
      <c r="I20" s="28">
        <f>N15</f>
        <v>8</v>
      </c>
      <c r="J20" s="36" t="s">
        <v>0</v>
      </c>
      <c r="K20" s="30">
        <f>L15</f>
        <v>25</v>
      </c>
      <c r="L20" s="60"/>
      <c r="M20" s="61"/>
      <c r="N20" s="62"/>
      <c r="O20" s="28">
        <f>AF7</f>
        <v>19</v>
      </c>
      <c r="P20" s="36" t="s">
        <v>0</v>
      </c>
      <c r="Q20" s="30">
        <f>AH7</f>
        <v>25</v>
      </c>
      <c r="R20" s="48"/>
      <c r="S20" s="50"/>
      <c r="T20" s="52"/>
      <c r="U20" s="69"/>
      <c r="V20" s="46"/>
      <c r="W20" s="78"/>
      <c r="X20" s="40"/>
    </row>
    <row r="21" spans="2:43" ht="24" thickBot="1">
      <c r="B21" s="55"/>
      <c r="C21" s="28">
        <f>N6</f>
        <v>10</v>
      </c>
      <c r="D21" s="36" t="s">
        <v>0</v>
      </c>
      <c r="E21" s="30">
        <f>L6</f>
        <v>25</v>
      </c>
      <c r="F21" s="28">
        <f>N11</f>
        <v>11</v>
      </c>
      <c r="G21" s="36" t="s">
        <v>0</v>
      </c>
      <c r="H21" s="30">
        <f>L11</f>
        <v>25</v>
      </c>
      <c r="I21" s="28">
        <f>N16</f>
        <v>14</v>
      </c>
      <c r="J21" s="36" t="s">
        <v>0</v>
      </c>
      <c r="K21" s="30">
        <f>L16</f>
        <v>25</v>
      </c>
      <c r="L21" s="60"/>
      <c r="M21" s="61"/>
      <c r="N21" s="62"/>
      <c r="O21" s="28">
        <f>AI7</f>
        <v>21</v>
      </c>
      <c r="P21" s="36" t="s">
        <v>0</v>
      </c>
      <c r="Q21" s="30">
        <f>AK7</f>
        <v>25</v>
      </c>
      <c r="R21" s="48"/>
      <c r="S21" s="50"/>
      <c r="T21" s="52"/>
      <c r="U21" s="69"/>
      <c r="V21" s="46"/>
      <c r="W21" s="78"/>
      <c r="X21" s="40"/>
    </row>
    <row r="22" spans="2:43" ht="24" thickBot="1">
      <c r="B22" s="55"/>
      <c r="C22" s="28">
        <f>N7</f>
        <v>0</v>
      </c>
      <c r="D22" s="36" t="s">
        <v>0</v>
      </c>
      <c r="E22" s="30">
        <f>L7</f>
        <v>0</v>
      </c>
      <c r="F22" s="28">
        <f>N12</f>
        <v>0</v>
      </c>
      <c r="G22" s="36" t="s">
        <v>0</v>
      </c>
      <c r="H22" s="30">
        <f>L12</f>
        <v>0</v>
      </c>
      <c r="I22" s="28">
        <f>N17</f>
        <v>0</v>
      </c>
      <c r="J22" s="36" t="s">
        <v>0</v>
      </c>
      <c r="K22" s="30">
        <f>L17</f>
        <v>0</v>
      </c>
      <c r="L22" s="60"/>
      <c r="M22" s="61"/>
      <c r="N22" s="62"/>
      <c r="O22" s="28">
        <f>AL7</f>
        <v>0</v>
      </c>
      <c r="P22" s="36" t="s">
        <v>0</v>
      </c>
      <c r="Q22" s="30">
        <f>AN7</f>
        <v>0</v>
      </c>
      <c r="R22" s="48">
        <f>O23+I23+F23+C23</f>
        <v>103</v>
      </c>
      <c r="S22" s="50" t="s">
        <v>0</v>
      </c>
      <c r="T22" s="52">
        <f>Q23+K23+H23+E23</f>
        <v>200</v>
      </c>
      <c r="U22" s="69"/>
      <c r="V22" s="46"/>
      <c r="W22" s="78"/>
      <c r="X22" s="40"/>
    </row>
    <row r="23" spans="2:43" ht="24" thickBot="1">
      <c r="B23" s="56"/>
      <c r="C23" s="32">
        <f>SUM(C20:C22)</f>
        <v>18</v>
      </c>
      <c r="D23" s="33" t="s">
        <v>0</v>
      </c>
      <c r="E23" s="34">
        <f>SUM(E20:E22)</f>
        <v>50</v>
      </c>
      <c r="F23" s="32">
        <f>SUM(F20:F22)</f>
        <v>23</v>
      </c>
      <c r="G23" s="33" t="s">
        <v>0</v>
      </c>
      <c r="H23" s="34">
        <f>SUM(H20:H22)</f>
        <v>50</v>
      </c>
      <c r="I23" s="32">
        <f>SUM(I20:I22)</f>
        <v>22</v>
      </c>
      <c r="J23" s="33" t="s">
        <v>0</v>
      </c>
      <c r="K23" s="34">
        <f>SUM(K20:K22)</f>
        <v>50</v>
      </c>
      <c r="L23" s="63"/>
      <c r="M23" s="64"/>
      <c r="N23" s="65"/>
      <c r="O23" s="32">
        <f>SUM(O20:O22)</f>
        <v>40</v>
      </c>
      <c r="P23" s="33" t="s">
        <v>0</v>
      </c>
      <c r="Q23" s="34">
        <f>SUM(Q20:Q22)</f>
        <v>50</v>
      </c>
      <c r="R23" s="49"/>
      <c r="S23" s="51"/>
      <c r="T23" s="53"/>
      <c r="U23" s="69"/>
      <c r="V23" s="46"/>
      <c r="W23" s="78"/>
      <c r="X23" s="40"/>
    </row>
    <row r="24" spans="2:43" ht="24" thickBot="1">
      <c r="B24" s="54" t="s">
        <v>15</v>
      </c>
      <c r="C24" s="25">
        <f>Q4</f>
        <v>0</v>
      </c>
      <c r="D24" s="35" t="s">
        <v>0</v>
      </c>
      <c r="E24" s="27">
        <f>O4</f>
        <v>2</v>
      </c>
      <c r="F24" s="25">
        <f>Q9</f>
        <v>0</v>
      </c>
      <c r="G24" s="35" t="s">
        <v>0</v>
      </c>
      <c r="H24" s="27">
        <f>O9</f>
        <v>2</v>
      </c>
      <c r="I24" s="25">
        <f>Q14</f>
        <v>1</v>
      </c>
      <c r="J24" s="35" t="s">
        <v>0</v>
      </c>
      <c r="K24" s="27">
        <f>O14</f>
        <v>1</v>
      </c>
      <c r="L24" s="25">
        <f>Q19</f>
        <v>2</v>
      </c>
      <c r="M24" s="35" t="s">
        <v>0</v>
      </c>
      <c r="N24" s="27">
        <f>O19</f>
        <v>0</v>
      </c>
      <c r="O24" s="57"/>
      <c r="P24" s="58"/>
      <c r="Q24" s="59"/>
      <c r="R24" s="66">
        <f>L24+I24+F24+C24</f>
        <v>3</v>
      </c>
      <c r="S24" s="67" t="s">
        <v>0</v>
      </c>
      <c r="T24" s="68">
        <f>N24+K24+H24+E24</f>
        <v>5</v>
      </c>
      <c r="U24" s="69">
        <f>R24</f>
        <v>3</v>
      </c>
      <c r="V24" s="46">
        <f>R27/T27</f>
        <v>0.78770949720670391</v>
      </c>
      <c r="W24" s="78">
        <v>4</v>
      </c>
      <c r="X24" s="40"/>
    </row>
    <row r="25" spans="2:43" ht="24" thickBot="1">
      <c r="B25" s="55"/>
      <c r="C25" s="28">
        <f>Q5</f>
        <v>5</v>
      </c>
      <c r="D25" s="36" t="s">
        <v>0</v>
      </c>
      <c r="E25" s="30">
        <f>O5</f>
        <v>25</v>
      </c>
      <c r="F25" s="28">
        <f>Q10</f>
        <v>15</v>
      </c>
      <c r="G25" s="36" t="s">
        <v>0</v>
      </c>
      <c r="H25" s="30">
        <f>O10</f>
        <v>25</v>
      </c>
      <c r="I25" s="28">
        <f>Q15</f>
        <v>25</v>
      </c>
      <c r="J25" s="36" t="s">
        <v>0</v>
      </c>
      <c r="K25" s="30">
        <f>O15</f>
        <v>14</v>
      </c>
      <c r="L25" s="28">
        <f>Q20</f>
        <v>25</v>
      </c>
      <c r="M25" s="36" t="s">
        <v>0</v>
      </c>
      <c r="N25" s="30">
        <f>O20</f>
        <v>19</v>
      </c>
      <c r="O25" s="60"/>
      <c r="P25" s="61"/>
      <c r="Q25" s="62"/>
      <c r="R25" s="48"/>
      <c r="S25" s="50"/>
      <c r="T25" s="52"/>
      <c r="U25" s="69"/>
      <c r="V25" s="46"/>
      <c r="W25" s="78"/>
      <c r="X25" s="40"/>
    </row>
    <row r="26" spans="2:43" ht="24" thickBot="1">
      <c r="B26" s="55"/>
      <c r="C26" s="28">
        <f>Q6</f>
        <v>9</v>
      </c>
      <c r="D26" s="36" t="s">
        <v>0</v>
      </c>
      <c r="E26" s="30">
        <f>O6</f>
        <v>25</v>
      </c>
      <c r="F26" s="28">
        <f>Q11</f>
        <v>17</v>
      </c>
      <c r="G26" s="36" t="s">
        <v>0</v>
      </c>
      <c r="H26" s="30">
        <f>O11</f>
        <v>25</v>
      </c>
      <c r="I26" s="28">
        <f>Q16</f>
        <v>20</v>
      </c>
      <c r="J26" s="36" t="s">
        <v>0</v>
      </c>
      <c r="K26" s="30">
        <f>O16</f>
        <v>25</v>
      </c>
      <c r="L26" s="28">
        <f>Q21</f>
        <v>25</v>
      </c>
      <c r="M26" s="36" t="s">
        <v>0</v>
      </c>
      <c r="N26" s="30">
        <f>O21</f>
        <v>21</v>
      </c>
      <c r="O26" s="60"/>
      <c r="P26" s="61"/>
      <c r="Q26" s="62"/>
      <c r="R26" s="48"/>
      <c r="S26" s="50"/>
      <c r="T26" s="52"/>
      <c r="U26" s="69"/>
      <c r="V26" s="46"/>
      <c r="W26" s="78"/>
      <c r="X26" s="40"/>
    </row>
    <row r="27" spans="2:43" ht="24" thickBot="1">
      <c r="B27" s="55"/>
      <c r="C27" s="28">
        <f>Q7</f>
        <v>0</v>
      </c>
      <c r="D27" s="36" t="s">
        <v>0</v>
      </c>
      <c r="E27" s="30">
        <f>O7</f>
        <v>0</v>
      </c>
      <c r="F27" s="28">
        <f>Q12</f>
        <v>0</v>
      </c>
      <c r="G27" s="36" t="s">
        <v>0</v>
      </c>
      <c r="H27" s="30">
        <f>O12</f>
        <v>0</v>
      </c>
      <c r="I27" s="28">
        <f>Q17</f>
        <v>0</v>
      </c>
      <c r="J27" s="36" t="s">
        <v>0</v>
      </c>
      <c r="K27" s="30">
        <f>O17</f>
        <v>0</v>
      </c>
      <c r="L27" s="28">
        <f>Q22</f>
        <v>0</v>
      </c>
      <c r="M27" s="36" t="s">
        <v>0</v>
      </c>
      <c r="N27" s="30">
        <f>O22</f>
        <v>0</v>
      </c>
      <c r="O27" s="60"/>
      <c r="P27" s="61"/>
      <c r="Q27" s="62"/>
      <c r="R27" s="48">
        <f>L28+I28+F28+C28</f>
        <v>141</v>
      </c>
      <c r="S27" s="50" t="s">
        <v>0</v>
      </c>
      <c r="T27" s="52">
        <f>N28+K28+H28+E28</f>
        <v>179</v>
      </c>
      <c r="U27" s="69"/>
      <c r="V27" s="46"/>
      <c r="W27" s="78"/>
      <c r="X27" s="40"/>
    </row>
    <row r="28" spans="2:43" ht="24" thickBot="1">
      <c r="B28" s="56"/>
      <c r="C28" s="32">
        <f>SUM(C25:C27)</f>
        <v>14</v>
      </c>
      <c r="D28" s="33" t="s">
        <v>0</v>
      </c>
      <c r="E28" s="34">
        <f>SUM(E25:E27)</f>
        <v>50</v>
      </c>
      <c r="F28" s="32">
        <f>SUM(F25:F27)</f>
        <v>32</v>
      </c>
      <c r="G28" s="33" t="s">
        <v>0</v>
      </c>
      <c r="H28" s="34">
        <f>SUM(H25:H27)</f>
        <v>50</v>
      </c>
      <c r="I28" s="32">
        <f>SUM(I25:I27)</f>
        <v>45</v>
      </c>
      <c r="J28" s="33" t="s">
        <v>0</v>
      </c>
      <c r="K28" s="34">
        <f>SUM(K25:K27)</f>
        <v>39</v>
      </c>
      <c r="L28" s="32">
        <f>SUM(L25:L27)</f>
        <v>50</v>
      </c>
      <c r="M28" s="33" t="s">
        <v>0</v>
      </c>
      <c r="N28" s="34">
        <f>SUM(N25:N27)</f>
        <v>40</v>
      </c>
      <c r="O28" s="63"/>
      <c r="P28" s="64"/>
      <c r="Q28" s="65"/>
      <c r="R28" s="49"/>
      <c r="S28" s="51"/>
      <c r="T28" s="53"/>
      <c r="U28" s="69"/>
      <c r="V28" s="46"/>
      <c r="W28" s="78"/>
      <c r="X28" s="40"/>
    </row>
    <row r="30" spans="2:43" ht="15.75" thickBot="1"/>
    <row r="31" spans="2:43" ht="15.75" thickBot="1">
      <c r="B31" s="54" t="s">
        <v>16</v>
      </c>
      <c r="C31" s="76" t="str">
        <f>B33</f>
        <v>Sokol FM "A"</v>
      </c>
      <c r="D31" s="67"/>
      <c r="E31" s="67"/>
      <c r="F31" s="67" t="str">
        <f>B38</f>
        <v>Vyškovice</v>
      </c>
      <c r="G31" s="67"/>
      <c r="H31" s="67"/>
      <c r="I31" s="67" t="str">
        <f>B43</f>
        <v>Raškovice</v>
      </c>
      <c r="J31" s="67"/>
      <c r="K31" s="67"/>
      <c r="L31" s="67" t="str">
        <f>B48</f>
        <v>Sokol FM Kad "A"</v>
      </c>
      <c r="M31" s="67"/>
      <c r="N31" s="67"/>
      <c r="O31" s="66" t="s">
        <v>1</v>
      </c>
      <c r="P31" s="67"/>
      <c r="Q31" s="68"/>
      <c r="R31" s="54" t="s">
        <v>3</v>
      </c>
      <c r="S31" s="46" t="s">
        <v>4</v>
      </c>
      <c r="T31" s="46" t="s">
        <v>5</v>
      </c>
      <c r="Z31" s="73" t="s">
        <v>7</v>
      </c>
      <c r="AA31" s="74"/>
      <c r="AB31" s="75"/>
      <c r="AC31" s="45" t="s">
        <v>1</v>
      </c>
      <c r="AD31" s="45"/>
      <c r="AE31" s="45"/>
      <c r="AF31" s="45" t="s">
        <v>8</v>
      </c>
      <c r="AG31" s="45"/>
      <c r="AH31" s="45"/>
      <c r="AI31" s="45" t="s">
        <v>9</v>
      </c>
      <c r="AJ31" s="45"/>
      <c r="AK31" s="45"/>
      <c r="AL31" s="45" t="s">
        <v>10</v>
      </c>
      <c r="AM31" s="45"/>
      <c r="AN31" s="45"/>
      <c r="AO31" s="45" t="s">
        <v>2</v>
      </c>
      <c r="AP31" s="45"/>
      <c r="AQ31" s="45"/>
    </row>
    <row r="32" spans="2:43" ht="15.75" thickBot="1">
      <c r="B32" s="56"/>
      <c r="C32" s="7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70" t="s">
        <v>2</v>
      </c>
      <c r="P32" s="71"/>
      <c r="Q32" s="72"/>
      <c r="R32" s="56"/>
      <c r="S32" s="46"/>
      <c r="T32" s="46"/>
      <c r="Z32" s="8" t="str">
        <f>B33</f>
        <v>Sokol FM "A"</v>
      </c>
      <c r="AA32" s="1" t="s">
        <v>6</v>
      </c>
      <c r="AB32" s="18" t="str">
        <f>B48</f>
        <v>Sokol FM Kad "A"</v>
      </c>
      <c r="AC32" s="8">
        <v>2</v>
      </c>
      <c r="AD32" s="1" t="s">
        <v>0</v>
      </c>
      <c r="AE32" s="2">
        <v>0</v>
      </c>
      <c r="AF32" s="8">
        <v>25</v>
      </c>
      <c r="AG32" s="1" t="s">
        <v>0</v>
      </c>
      <c r="AH32" s="2">
        <v>13</v>
      </c>
      <c r="AI32" s="8">
        <v>25</v>
      </c>
      <c r="AJ32" s="1" t="s">
        <v>0</v>
      </c>
      <c r="AK32" s="2">
        <v>12</v>
      </c>
      <c r="AL32" s="8"/>
      <c r="AM32" s="1" t="s">
        <v>0</v>
      </c>
      <c r="AN32" s="2"/>
      <c r="AO32" s="9">
        <f>AL32+AI32+AF32</f>
        <v>50</v>
      </c>
      <c r="AP32" s="1" t="s">
        <v>0</v>
      </c>
      <c r="AQ32" s="2">
        <f>AN32+AK32+AH32</f>
        <v>25</v>
      </c>
    </row>
    <row r="33" spans="2:43" ht="15.75" thickBot="1">
      <c r="B33" s="54" t="s">
        <v>17</v>
      </c>
      <c r="C33" s="57"/>
      <c r="D33" s="58"/>
      <c r="E33" s="59"/>
      <c r="F33" s="25">
        <f>AC35</f>
        <v>2</v>
      </c>
      <c r="G33" s="26" t="s">
        <v>0</v>
      </c>
      <c r="H33" s="27">
        <f>AE35</f>
        <v>0</v>
      </c>
      <c r="I33" s="25">
        <f>AE37</f>
        <v>2</v>
      </c>
      <c r="J33" s="26" t="s">
        <v>0</v>
      </c>
      <c r="K33" s="27">
        <f>AC37</f>
        <v>0</v>
      </c>
      <c r="L33" s="25">
        <f>AC32</f>
        <v>2</v>
      </c>
      <c r="M33" s="35" t="s">
        <v>0</v>
      </c>
      <c r="N33" s="27">
        <f>AE32</f>
        <v>0</v>
      </c>
      <c r="O33" s="66">
        <f>F33+I33+L33</f>
        <v>6</v>
      </c>
      <c r="P33" s="67" t="s">
        <v>0</v>
      </c>
      <c r="Q33" s="68">
        <f>H33+K33+N33</f>
        <v>0</v>
      </c>
      <c r="R33" s="69">
        <f>O33</f>
        <v>6</v>
      </c>
      <c r="S33" s="46">
        <f>O36/Q36</f>
        <v>2.112676056338028</v>
      </c>
      <c r="T33" s="47">
        <v>1</v>
      </c>
      <c r="Z33" s="12" t="str">
        <f>B38</f>
        <v>Vyškovice</v>
      </c>
      <c r="AA33" s="14" t="s">
        <v>6</v>
      </c>
      <c r="AB33" s="19" t="str">
        <f>B43</f>
        <v>Raškovice</v>
      </c>
      <c r="AC33" s="12">
        <v>1</v>
      </c>
      <c r="AD33" s="14" t="s">
        <v>0</v>
      </c>
      <c r="AE33" s="13">
        <v>1</v>
      </c>
      <c r="AF33" s="12">
        <v>25</v>
      </c>
      <c r="AG33" s="14" t="s">
        <v>0</v>
      </c>
      <c r="AH33" s="13">
        <v>23</v>
      </c>
      <c r="AI33" s="12">
        <v>17</v>
      </c>
      <c r="AJ33" s="14" t="s">
        <v>0</v>
      </c>
      <c r="AK33" s="13">
        <v>25</v>
      </c>
      <c r="AL33" s="12"/>
      <c r="AM33" s="14" t="s">
        <v>0</v>
      </c>
      <c r="AN33" s="13"/>
      <c r="AO33" s="3">
        <f t="shared" ref="AO33:AO36" si="0">AL33+AI33+AF33</f>
        <v>42</v>
      </c>
      <c r="AP33" s="14" t="s">
        <v>0</v>
      </c>
      <c r="AQ33" s="13">
        <f t="shared" ref="AQ33:AQ37" si="1">AN33+AK33+AH33</f>
        <v>48</v>
      </c>
    </row>
    <row r="34" spans="2:43" ht="15.75" thickBot="1">
      <c r="B34" s="55"/>
      <c r="C34" s="60"/>
      <c r="D34" s="61"/>
      <c r="E34" s="62"/>
      <c r="F34" s="28">
        <f>AF35</f>
        <v>25</v>
      </c>
      <c r="G34" s="29" t="s">
        <v>0</v>
      </c>
      <c r="H34" s="30">
        <f>AH35</f>
        <v>13</v>
      </c>
      <c r="I34" s="28">
        <f>AH37</f>
        <v>25</v>
      </c>
      <c r="J34" s="31" t="s">
        <v>0</v>
      </c>
      <c r="K34" s="30">
        <f>AF37</f>
        <v>9</v>
      </c>
      <c r="L34" s="28">
        <f>AF32</f>
        <v>25</v>
      </c>
      <c r="M34" s="36" t="s">
        <v>0</v>
      </c>
      <c r="N34" s="30">
        <f>AH32</f>
        <v>13</v>
      </c>
      <c r="O34" s="48"/>
      <c r="P34" s="50"/>
      <c r="Q34" s="52"/>
      <c r="R34" s="69"/>
      <c r="S34" s="46"/>
      <c r="T34" s="47"/>
      <c r="Z34" s="12" t="str">
        <f>B48</f>
        <v>Sokol FM Kad "A"</v>
      </c>
      <c r="AA34" s="14" t="s">
        <v>6</v>
      </c>
      <c r="AB34" s="19" t="str">
        <f>B43</f>
        <v>Raškovice</v>
      </c>
      <c r="AC34" s="12">
        <v>0</v>
      </c>
      <c r="AD34" s="14" t="s">
        <v>0</v>
      </c>
      <c r="AE34" s="13">
        <v>2</v>
      </c>
      <c r="AF34" s="12">
        <v>22</v>
      </c>
      <c r="AG34" s="14" t="s">
        <v>0</v>
      </c>
      <c r="AH34" s="13">
        <v>25</v>
      </c>
      <c r="AI34" s="12">
        <v>17</v>
      </c>
      <c r="AJ34" s="14" t="s">
        <v>0</v>
      </c>
      <c r="AK34" s="13">
        <v>25</v>
      </c>
      <c r="AL34" s="12"/>
      <c r="AM34" s="14" t="s">
        <v>0</v>
      </c>
      <c r="AN34" s="13"/>
      <c r="AO34" s="3">
        <f t="shared" si="0"/>
        <v>39</v>
      </c>
      <c r="AP34" s="14" t="s">
        <v>0</v>
      </c>
      <c r="AQ34" s="13">
        <f t="shared" si="1"/>
        <v>50</v>
      </c>
    </row>
    <row r="35" spans="2:43" ht="15.75" thickBot="1">
      <c r="B35" s="55"/>
      <c r="C35" s="60"/>
      <c r="D35" s="61"/>
      <c r="E35" s="62"/>
      <c r="F35" s="28">
        <f>AI35</f>
        <v>25</v>
      </c>
      <c r="G35" s="29" t="s">
        <v>0</v>
      </c>
      <c r="H35" s="30">
        <f>AK35</f>
        <v>12</v>
      </c>
      <c r="I35" s="28">
        <f>AK37</f>
        <v>25</v>
      </c>
      <c r="J35" s="31" t="s">
        <v>0</v>
      </c>
      <c r="K35" s="30">
        <f>AI37</f>
        <v>12</v>
      </c>
      <c r="L35" s="28">
        <f>AI32</f>
        <v>25</v>
      </c>
      <c r="M35" s="36" t="s">
        <v>0</v>
      </c>
      <c r="N35" s="30">
        <f>AK32</f>
        <v>12</v>
      </c>
      <c r="O35" s="48"/>
      <c r="P35" s="50"/>
      <c r="Q35" s="52"/>
      <c r="R35" s="69"/>
      <c r="S35" s="46"/>
      <c r="T35" s="47"/>
      <c r="Z35" s="12" t="str">
        <f>B33</f>
        <v>Sokol FM "A"</v>
      </c>
      <c r="AA35" s="14" t="s">
        <v>6</v>
      </c>
      <c r="AB35" s="19" t="str">
        <f>B38</f>
        <v>Vyškovice</v>
      </c>
      <c r="AC35" s="12">
        <v>2</v>
      </c>
      <c r="AD35" s="14" t="s">
        <v>0</v>
      </c>
      <c r="AE35" s="13">
        <v>0</v>
      </c>
      <c r="AF35" s="12">
        <v>25</v>
      </c>
      <c r="AG35" s="14" t="s">
        <v>0</v>
      </c>
      <c r="AH35" s="13">
        <v>13</v>
      </c>
      <c r="AI35" s="12">
        <v>25</v>
      </c>
      <c r="AJ35" s="14" t="s">
        <v>0</v>
      </c>
      <c r="AK35" s="13">
        <v>12</v>
      </c>
      <c r="AL35" s="12"/>
      <c r="AM35" s="14" t="s">
        <v>0</v>
      </c>
      <c r="AN35" s="13"/>
      <c r="AO35" s="3">
        <f t="shared" si="0"/>
        <v>50</v>
      </c>
      <c r="AP35" s="14" t="s">
        <v>0</v>
      </c>
      <c r="AQ35" s="13">
        <f t="shared" si="1"/>
        <v>25</v>
      </c>
    </row>
    <row r="36" spans="2:43" ht="15.75" thickBot="1">
      <c r="B36" s="55"/>
      <c r="C36" s="60"/>
      <c r="D36" s="61"/>
      <c r="E36" s="62"/>
      <c r="F36" s="28">
        <f>AL35</f>
        <v>0</v>
      </c>
      <c r="G36" s="29" t="s">
        <v>0</v>
      </c>
      <c r="H36" s="30">
        <f>AN35</f>
        <v>0</v>
      </c>
      <c r="I36" s="28">
        <f>AN37</f>
        <v>0</v>
      </c>
      <c r="J36" s="31" t="s">
        <v>0</v>
      </c>
      <c r="K36" s="30">
        <f>AL37</f>
        <v>0</v>
      </c>
      <c r="L36" s="28">
        <f>AL32</f>
        <v>0</v>
      </c>
      <c r="M36" s="36" t="s">
        <v>0</v>
      </c>
      <c r="N36" s="30">
        <f>AN32</f>
        <v>0</v>
      </c>
      <c r="O36" s="48">
        <f>F37+I37+L37</f>
        <v>150</v>
      </c>
      <c r="P36" s="50" t="s">
        <v>0</v>
      </c>
      <c r="Q36" s="52">
        <f>H37+K37+N37</f>
        <v>71</v>
      </c>
      <c r="R36" s="69"/>
      <c r="S36" s="46"/>
      <c r="T36" s="47"/>
      <c r="Z36" s="12" t="str">
        <f>B38</f>
        <v>Vyškovice</v>
      </c>
      <c r="AA36" s="14" t="s">
        <v>6</v>
      </c>
      <c r="AB36" s="19" t="str">
        <f>B48</f>
        <v>Sokol FM Kad "A"</v>
      </c>
      <c r="AC36" s="12">
        <v>2</v>
      </c>
      <c r="AD36" s="14" t="s">
        <v>0</v>
      </c>
      <c r="AE36" s="13">
        <v>0</v>
      </c>
      <c r="AF36" s="12">
        <v>25</v>
      </c>
      <c r="AG36" s="14" t="s">
        <v>0</v>
      </c>
      <c r="AH36" s="13">
        <v>17</v>
      </c>
      <c r="AI36" s="12">
        <v>25</v>
      </c>
      <c r="AJ36" s="14" t="s">
        <v>0</v>
      </c>
      <c r="AK36" s="13">
        <v>21</v>
      </c>
      <c r="AL36" s="12"/>
      <c r="AM36" s="14" t="s">
        <v>0</v>
      </c>
      <c r="AN36" s="13"/>
      <c r="AO36" s="3">
        <f t="shared" si="0"/>
        <v>50</v>
      </c>
      <c r="AP36" s="14" t="s">
        <v>0</v>
      </c>
      <c r="AQ36" s="13">
        <f t="shared" si="1"/>
        <v>38</v>
      </c>
    </row>
    <row r="37" spans="2:43" ht="15.75" thickBot="1">
      <c r="B37" s="56"/>
      <c r="C37" s="63"/>
      <c r="D37" s="64"/>
      <c r="E37" s="65"/>
      <c r="F37" s="32">
        <f>SUM(F34:F36)</f>
        <v>50</v>
      </c>
      <c r="G37" s="33" t="s">
        <v>0</v>
      </c>
      <c r="H37" s="34">
        <f>SUM(H34:H36)</f>
        <v>25</v>
      </c>
      <c r="I37" s="32">
        <f>SUM(I34:I36)</f>
        <v>50</v>
      </c>
      <c r="J37" s="33" t="s">
        <v>0</v>
      </c>
      <c r="K37" s="34">
        <f>SUM(K34:K36)</f>
        <v>21</v>
      </c>
      <c r="L37" s="32">
        <f>SUM(L34:L36)</f>
        <v>50</v>
      </c>
      <c r="M37" s="33" t="s">
        <v>0</v>
      </c>
      <c r="N37" s="34">
        <f>SUM(N34:N36)</f>
        <v>25</v>
      </c>
      <c r="O37" s="49"/>
      <c r="P37" s="51"/>
      <c r="Q37" s="53"/>
      <c r="R37" s="69"/>
      <c r="S37" s="46"/>
      <c r="T37" s="47"/>
      <c r="Z37" s="15" t="str">
        <f>B43</f>
        <v>Raškovice</v>
      </c>
      <c r="AA37" s="17" t="s">
        <v>6</v>
      </c>
      <c r="AB37" s="20" t="str">
        <f>B33</f>
        <v>Sokol FM "A"</v>
      </c>
      <c r="AC37" s="15">
        <v>0</v>
      </c>
      <c r="AD37" s="17" t="s">
        <v>0</v>
      </c>
      <c r="AE37" s="16">
        <v>2</v>
      </c>
      <c r="AF37" s="15">
        <v>9</v>
      </c>
      <c r="AG37" s="17" t="s">
        <v>0</v>
      </c>
      <c r="AH37" s="16">
        <v>25</v>
      </c>
      <c r="AI37" s="15">
        <v>12</v>
      </c>
      <c r="AJ37" s="17" t="s">
        <v>0</v>
      </c>
      <c r="AK37" s="16">
        <v>25</v>
      </c>
      <c r="AL37" s="15"/>
      <c r="AM37" s="17" t="s">
        <v>0</v>
      </c>
      <c r="AN37" s="16"/>
      <c r="AO37" s="15">
        <f>AL37+AI37+AF37</f>
        <v>21</v>
      </c>
      <c r="AP37" s="17" t="s">
        <v>0</v>
      </c>
      <c r="AQ37" s="16">
        <f t="shared" si="1"/>
        <v>50</v>
      </c>
    </row>
    <row r="38" spans="2:43" ht="15.75" thickBot="1">
      <c r="B38" s="54" t="s">
        <v>18</v>
      </c>
      <c r="C38" s="25">
        <f>H33</f>
        <v>0</v>
      </c>
      <c r="D38" s="35" t="s">
        <v>0</v>
      </c>
      <c r="E38" s="27">
        <f>F33</f>
        <v>2</v>
      </c>
      <c r="F38" s="57"/>
      <c r="G38" s="58"/>
      <c r="H38" s="59"/>
      <c r="I38" s="25">
        <f>AC33</f>
        <v>1</v>
      </c>
      <c r="J38" s="26" t="s">
        <v>0</v>
      </c>
      <c r="K38" s="27">
        <f>AE33</f>
        <v>1</v>
      </c>
      <c r="L38" s="25">
        <f>AC36</f>
        <v>2</v>
      </c>
      <c r="M38" s="35" t="s">
        <v>0</v>
      </c>
      <c r="N38" s="27">
        <f>AE36</f>
        <v>0</v>
      </c>
      <c r="O38" s="66">
        <f>L38+I38+C38</f>
        <v>3</v>
      </c>
      <c r="P38" s="67" t="s">
        <v>0</v>
      </c>
      <c r="Q38" s="68">
        <f>N38+K38+E38</f>
        <v>3</v>
      </c>
      <c r="R38" s="69">
        <f>O38</f>
        <v>3</v>
      </c>
      <c r="S38" s="46">
        <f>O41/Q41</f>
        <v>0.86029411764705888</v>
      </c>
      <c r="T38" s="47">
        <v>3</v>
      </c>
    </row>
    <row r="39" spans="2:43" ht="15.75" thickBot="1">
      <c r="B39" s="55"/>
      <c r="C39" s="28">
        <f>H34</f>
        <v>13</v>
      </c>
      <c r="D39" s="36" t="s">
        <v>0</v>
      </c>
      <c r="E39" s="30">
        <f>F34</f>
        <v>25</v>
      </c>
      <c r="F39" s="60"/>
      <c r="G39" s="61"/>
      <c r="H39" s="62"/>
      <c r="I39" s="28">
        <f>AF33</f>
        <v>25</v>
      </c>
      <c r="J39" s="31" t="s">
        <v>0</v>
      </c>
      <c r="K39" s="30">
        <f>AH33</f>
        <v>23</v>
      </c>
      <c r="L39" s="28">
        <f>AF36</f>
        <v>25</v>
      </c>
      <c r="M39" s="36" t="s">
        <v>0</v>
      </c>
      <c r="N39" s="30">
        <f>AH36</f>
        <v>17</v>
      </c>
      <c r="O39" s="48"/>
      <c r="P39" s="50"/>
      <c r="Q39" s="52"/>
      <c r="R39" s="69"/>
      <c r="S39" s="46"/>
      <c r="T39" s="47"/>
      <c r="V39" s="21"/>
      <c r="W39" s="21"/>
      <c r="X39" s="21"/>
      <c r="Y39" s="21"/>
    </row>
    <row r="40" spans="2:43" ht="15.75" thickBot="1">
      <c r="B40" s="55"/>
      <c r="C40" s="28">
        <f>H35</f>
        <v>12</v>
      </c>
      <c r="D40" s="36" t="s">
        <v>0</v>
      </c>
      <c r="E40" s="30">
        <f>F35</f>
        <v>25</v>
      </c>
      <c r="F40" s="60"/>
      <c r="G40" s="61"/>
      <c r="H40" s="62"/>
      <c r="I40" s="28">
        <f>AI33</f>
        <v>17</v>
      </c>
      <c r="J40" s="29" t="s">
        <v>0</v>
      </c>
      <c r="K40" s="30">
        <f>AK33</f>
        <v>25</v>
      </c>
      <c r="L40" s="28">
        <f>AI36</f>
        <v>25</v>
      </c>
      <c r="M40" s="36" t="s">
        <v>0</v>
      </c>
      <c r="N40" s="30">
        <f>AK36</f>
        <v>21</v>
      </c>
      <c r="O40" s="48"/>
      <c r="P40" s="50"/>
      <c r="Q40" s="52"/>
      <c r="R40" s="69"/>
      <c r="S40" s="46"/>
      <c r="T40" s="47"/>
    </row>
    <row r="41" spans="2:43" ht="15.75" thickBot="1">
      <c r="B41" s="55"/>
      <c r="C41" s="28">
        <f>H36</f>
        <v>0</v>
      </c>
      <c r="D41" s="36" t="s">
        <v>0</v>
      </c>
      <c r="E41" s="30">
        <f>F36</f>
        <v>0</v>
      </c>
      <c r="F41" s="60"/>
      <c r="G41" s="61"/>
      <c r="H41" s="62"/>
      <c r="I41" s="28">
        <f>AL33</f>
        <v>0</v>
      </c>
      <c r="J41" s="37" t="s">
        <v>0</v>
      </c>
      <c r="K41" s="30">
        <f>AN33</f>
        <v>0</v>
      </c>
      <c r="L41" s="28">
        <f>AL36</f>
        <v>0</v>
      </c>
      <c r="M41" s="36" t="s">
        <v>0</v>
      </c>
      <c r="N41" s="30">
        <f>AN36</f>
        <v>0</v>
      </c>
      <c r="O41" s="48">
        <f>L42+I42+C42</f>
        <v>117</v>
      </c>
      <c r="P41" s="50" t="s">
        <v>0</v>
      </c>
      <c r="Q41" s="52">
        <f>N42+K42+E42</f>
        <v>136</v>
      </c>
      <c r="R41" s="69"/>
      <c r="S41" s="46"/>
      <c r="T41" s="47"/>
    </row>
    <row r="42" spans="2:43" ht="15.75" thickBot="1">
      <c r="B42" s="56"/>
      <c r="C42" s="32">
        <f>SUM(C39:C41)</f>
        <v>25</v>
      </c>
      <c r="D42" s="33" t="s">
        <v>0</v>
      </c>
      <c r="E42" s="34">
        <f>SUM(E39:E41)</f>
        <v>50</v>
      </c>
      <c r="F42" s="63"/>
      <c r="G42" s="64"/>
      <c r="H42" s="65"/>
      <c r="I42" s="32">
        <f>SUM(I39:I41)</f>
        <v>42</v>
      </c>
      <c r="J42" s="38" t="s">
        <v>0</v>
      </c>
      <c r="K42" s="34">
        <f>SUM(K39:K41)</f>
        <v>48</v>
      </c>
      <c r="L42" s="32">
        <f>SUM(L39:L41)</f>
        <v>50</v>
      </c>
      <c r="M42" s="33" t="s">
        <v>0</v>
      </c>
      <c r="N42" s="34">
        <f>SUM(N39:N41)</f>
        <v>38</v>
      </c>
      <c r="O42" s="49"/>
      <c r="P42" s="51"/>
      <c r="Q42" s="53"/>
      <c r="R42" s="69"/>
      <c r="S42" s="46"/>
      <c r="T42" s="47"/>
    </row>
    <row r="43" spans="2:43" ht="15.75" thickBot="1">
      <c r="B43" s="54" t="s">
        <v>19</v>
      </c>
      <c r="C43" s="25">
        <f>K33</f>
        <v>0</v>
      </c>
      <c r="D43" s="35" t="s">
        <v>0</v>
      </c>
      <c r="E43" s="27">
        <f>I33</f>
        <v>2</v>
      </c>
      <c r="F43" s="25">
        <f>K38</f>
        <v>1</v>
      </c>
      <c r="G43" s="35" t="s">
        <v>0</v>
      </c>
      <c r="H43" s="27">
        <f>I38</f>
        <v>1</v>
      </c>
      <c r="I43" s="57"/>
      <c r="J43" s="58"/>
      <c r="K43" s="59"/>
      <c r="L43" s="25">
        <f>AE34</f>
        <v>2</v>
      </c>
      <c r="M43" s="35" t="s">
        <v>0</v>
      </c>
      <c r="N43" s="27">
        <f>AC34</f>
        <v>0</v>
      </c>
      <c r="O43" s="66">
        <f>L43+F43+C43</f>
        <v>3</v>
      </c>
      <c r="P43" s="67" t="s">
        <v>0</v>
      </c>
      <c r="Q43" s="68">
        <f>N43+H43+E43</f>
        <v>3</v>
      </c>
      <c r="R43" s="69">
        <f>O43</f>
        <v>3</v>
      </c>
      <c r="S43" s="46">
        <f>O46/Q46</f>
        <v>0.90839694656488545</v>
      </c>
      <c r="T43" s="47">
        <v>2</v>
      </c>
    </row>
    <row r="44" spans="2:43" ht="15.75" thickBot="1">
      <c r="B44" s="55"/>
      <c r="C44" s="28">
        <f>K34</f>
        <v>9</v>
      </c>
      <c r="D44" s="36" t="s">
        <v>0</v>
      </c>
      <c r="E44" s="30">
        <f>I34</f>
        <v>25</v>
      </c>
      <c r="F44" s="28">
        <f>K39</f>
        <v>23</v>
      </c>
      <c r="G44" s="36" t="s">
        <v>0</v>
      </c>
      <c r="H44" s="30">
        <f>I39</f>
        <v>25</v>
      </c>
      <c r="I44" s="60"/>
      <c r="J44" s="61"/>
      <c r="K44" s="62"/>
      <c r="L44" s="28">
        <f>AH34</f>
        <v>25</v>
      </c>
      <c r="M44" s="36" t="s">
        <v>0</v>
      </c>
      <c r="N44" s="30">
        <f>AF34</f>
        <v>22</v>
      </c>
      <c r="O44" s="48"/>
      <c r="P44" s="50"/>
      <c r="Q44" s="52"/>
      <c r="R44" s="69"/>
      <c r="S44" s="46"/>
      <c r="T44" s="47"/>
    </row>
    <row r="45" spans="2:43" ht="15.75" thickBot="1">
      <c r="B45" s="55"/>
      <c r="C45" s="28">
        <f>K35</f>
        <v>12</v>
      </c>
      <c r="D45" s="36" t="s">
        <v>0</v>
      </c>
      <c r="E45" s="30">
        <f>I35</f>
        <v>25</v>
      </c>
      <c r="F45" s="28">
        <f>K40</f>
        <v>25</v>
      </c>
      <c r="G45" s="36" t="s">
        <v>0</v>
      </c>
      <c r="H45" s="30">
        <f>I40</f>
        <v>17</v>
      </c>
      <c r="I45" s="60"/>
      <c r="J45" s="61"/>
      <c r="K45" s="62"/>
      <c r="L45" s="28">
        <f>AK34</f>
        <v>25</v>
      </c>
      <c r="M45" s="36" t="s">
        <v>0</v>
      </c>
      <c r="N45" s="30">
        <f>AI34</f>
        <v>17</v>
      </c>
      <c r="O45" s="48"/>
      <c r="P45" s="50"/>
      <c r="Q45" s="52"/>
      <c r="R45" s="69"/>
      <c r="S45" s="46"/>
      <c r="T45" s="47"/>
    </row>
    <row r="46" spans="2:43" ht="15.75" thickBot="1">
      <c r="B46" s="55"/>
      <c r="C46" s="28">
        <f>K36</f>
        <v>0</v>
      </c>
      <c r="D46" s="36" t="s">
        <v>0</v>
      </c>
      <c r="E46" s="30">
        <f>I36</f>
        <v>0</v>
      </c>
      <c r="F46" s="28">
        <f>K41</f>
        <v>0</v>
      </c>
      <c r="G46" s="36" t="s">
        <v>0</v>
      </c>
      <c r="H46" s="30">
        <f>I41</f>
        <v>0</v>
      </c>
      <c r="I46" s="60"/>
      <c r="J46" s="61"/>
      <c r="K46" s="62"/>
      <c r="L46" s="28">
        <f>AN34</f>
        <v>0</v>
      </c>
      <c r="M46" s="36" t="s">
        <v>0</v>
      </c>
      <c r="N46" s="30">
        <f>AL34</f>
        <v>0</v>
      </c>
      <c r="O46" s="48">
        <f>L47+F47+C47</f>
        <v>119</v>
      </c>
      <c r="P46" s="50" t="s">
        <v>0</v>
      </c>
      <c r="Q46" s="52">
        <f>N47+H47+E47</f>
        <v>131</v>
      </c>
      <c r="R46" s="69"/>
      <c r="S46" s="46"/>
      <c r="T46" s="47"/>
    </row>
    <row r="47" spans="2:43" ht="15.75" thickBot="1">
      <c r="B47" s="56"/>
      <c r="C47" s="32">
        <f>SUM(C44:C46)</f>
        <v>21</v>
      </c>
      <c r="D47" s="33" t="s">
        <v>0</v>
      </c>
      <c r="E47" s="34">
        <f>SUM(E44:E46)</f>
        <v>50</v>
      </c>
      <c r="F47" s="32">
        <f>SUM(F44:F46)</f>
        <v>48</v>
      </c>
      <c r="G47" s="33" t="s">
        <v>0</v>
      </c>
      <c r="H47" s="34">
        <f>SUM(H44:H46)</f>
        <v>42</v>
      </c>
      <c r="I47" s="63"/>
      <c r="J47" s="64"/>
      <c r="K47" s="65"/>
      <c r="L47" s="32">
        <f>SUM(L44:L46)</f>
        <v>50</v>
      </c>
      <c r="M47" s="33" t="s">
        <v>0</v>
      </c>
      <c r="N47" s="34">
        <f>SUM(N44:N46)</f>
        <v>39</v>
      </c>
      <c r="O47" s="49"/>
      <c r="P47" s="51"/>
      <c r="Q47" s="53"/>
      <c r="R47" s="69"/>
      <c r="S47" s="46"/>
      <c r="T47" s="47"/>
    </row>
    <row r="48" spans="2:43" ht="15.75" thickBot="1">
      <c r="B48" s="54" t="s">
        <v>20</v>
      </c>
      <c r="C48" s="25">
        <f>N33</f>
        <v>0</v>
      </c>
      <c r="D48" s="35" t="s">
        <v>0</v>
      </c>
      <c r="E48" s="27">
        <f>L33</f>
        <v>2</v>
      </c>
      <c r="F48" s="25">
        <f>N38</f>
        <v>0</v>
      </c>
      <c r="G48" s="35" t="s">
        <v>0</v>
      </c>
      <c r="H48" s="27">
        <f>L38</f>
        <v>2</v>
      </c>
      <c r="I48" s="25">
        <f>N43</f>
        <v>0</v>
      </c>
      <c r="J48" s="35" t="s">
        <v>0</v>
      </c>
      <c r="K48" s="27">
        <f>L43</f>
        <v>2</v>
      </c>
      <c r="L48" s="57"/>
      <c r="M48" s="58"/>
      <c r="N48" s="59"/>
      <c r="O48" s="66">
        <f>I48+F48+C48</f>
        <v>0</v>
      </c>
      <c r="P48" s="67" t="s">
        <v>0</v>
      </c>
      <c r="Q48" s="68">
        <f>K48+H48+E48</f>
        <v>6</v>
      </c>
      <c r="R48" s="69">
        <f>O48</f>
        <v>0</v>
      </c>
      <c r="S48" s="46">
        <f>O51/Q51</f>
        <v>0.68</v>
      </c>
      <c r="T48" s="47">
        <v>4</v>
      </c>
    </row>
    <row r="49" spans="2:43" ht="15.75" thickBot="1">
      <c r="B49" s="55"/>
      <c r="C49" s="28">
        <f>N34</f>
        <v>13</v>
      </c>
      <c r="D49" s="36" t="s">
        <v>0</v>
      </c>
      <c r="E49" s="30">
        <f>L34</f>
        <v>25</v>
      </c>
      <c r="F49" s="28">
        <f>N39</f>
        <v>17</v>
      </c>
      <c r="G49" s="36" t="s">
        <v>0</v>
      </c>
      <c r="H49" s="30">
        <f>L39</f>
        <v>25</v>
      </c>
      <c r="I49" s="28">
        <f>N44</f>
        <v>22</v>
      </c>
      <c r="J49" s="36" t="s">
        <v>0</v>
      </c>
      <c r="K49" s="30">
        <f>L44</f>
        <v>25</v>
      </c>
      <c r="L49" s="60"/>
      <c r="M49" s="61"/>
      <c r="N49" s="62"/>
      <c r="O49" s="48"/>
      <c r="P49" s="50"/>
      <c r="Q49" s="52"/>
      <c r="R49" s="69"/>
      <c r="S49" s="46"/>
      <c r="T49" s="47"/>
    </row>
    <row r="50" spans="2:43" ht="15.75" thickBot="1">
      <c r="B50" s="55"/>
      <c r="C50" s="28">
        <f>N35</f>
        <v>12</v>
      </c>
      <c r="D50" s="36" t="s">
        <v>0</v>
      </c>
      <c r="E50" s="30">
        <f>L35</f>
        <v>25</v>
      </c>
      <c r="F50" s="28">
        <f>N40</f>
        <v>21</v>
      </c>
      <c r="G50" s="36" t="s">
        <v>0</v>
      </c>
      <c r="H50" s="30">
        <f>L40</f>
        <v>25</v>
      </c>
      <c r="I50" s="28">
        <f>N45</f>
        <v>17</v>
      </c>
      <c r="J50" s="36" t="s">
        <v>0</v>
      </c>
      <c r="K50" s="30">
        <f>L45</f>
        <v>25</v>
      </c>
      <c r="L50" s="60"/>
      <c r="M50" s="61"/>
      <c r="N50" s="62"/>
      <c r="O50" s="48"/>
      <c r="P50" s="50"/>
      <c r="Q50" s="52"/>
      <c r="R50" s="69"/>
      <c r="S50" s="46"/>
      <c r="T50" s="47"/>
    </row>
    <row r="51" spans="2:43" ht="15.75" thickBot="1">
      <c r="B51" s="55"/>
      <c r="C51" s="28">
        <f>N36</f>
        <v>0</v>
      </c>
      <c r="D51" s="36" t="s">
        <v>0</v>
      </c>
      <c r="E51" s="30">
        <f>L36</f>
        <v>0</v>
      </c>
      <c r="F51" s="28">
        <f>N41</f>
        <v>0</v>
      </c>
      <c r="G51" s="36" t="s">
        <v>0</v>
      </c>
      <c r="H51" s="30">
        <f>L41</f>
        <v>0</v>
      </c>
      <c r="I51" s="28">
        <f>N46</f>
        <v>0</v>
      </c>
      <c r="J51" s="36" t="s">
        <v>0</v>
      </c>
      <c r="K51" s="30">
        <f>L46</f>
        <v>0</v>
      </c>
      <c r="L51" s="60"/>
      <c r="M51" s="61"/>
      <c r="N51" s="62"/>
      <c r="O51" s="48">
        <f>I52+F52+C52</f>
        <v>102</v>
      </c>
      <c r="P51" s="50" t="s">
        <v>0</v>
      </c>
      <c r="Q51" s="52">
        <f>K52+H52+E52</f>
        <v>150</v>
      </c>
      <c r="R51" s="69"/>
      <c r="S51" s="46"/>
      <c r="T51" s="47"/>
    </row>
    <row r="52" spans="2:43" ht="15.75" thickBot="1">
      <c r="B52" s="56"/>
      <c r="C52" s="32">
        <f>SUM(C49:C51)</f>
        <v>25</v>
      </c>
      <c r="D52" s="33" t="s">
        <v>0</v>
      </c>
      <c r="E52" s="34">
        <f>SUM(E49:E51)</f>
        <v>50</v>
      </c>
      <c r="F52" s="32">
        <f>SUM(F49:F51)</f>
        <v>38</v>
      </c>
      <c r="G52" s="33" t="s">
        <v>0</v>
      </c>
      <c r="H52" s="34">
        <f>SUM(H49:H51)</f>
        <v>50</v>
      </c>
      <c r="I52" s="32">
        <f>SUM(I49:I51)</f>
        <v>39</v>
      </c>
      <c r="J52" s="33" t="s">
        <v>0</v>
      </c>
      <c r="K52" s="34">
        <f>SUM(K49:K51)</f>
        <v>50</v>
      </c>
      <c r="L52" s="63"/>
      <c r="M52" s="64"/>
      <c r="N52" s="65"/>
      <c r="O52" s="49"/>
      <c r="P52" s="51"/>
      <c r="Q52" s="53"/>
      <c r="R52" s="69"/>
      <c r="S52" s="46"/>
      <c r="T52" s="47"/>
    </row>
    <row r="54" spans="2:43" ht="15.75" thickBot="1"/>
    <row r="55" spans="2:43" ht="15.75" thickBot="1">
      <c r="B55" s="54" t="s">
        <v>21</v>
      </c>
      <c r="C55" s="76" t="str">
        <f>B57</f>
        <v>Sokol FM "B"</v>
      </c>
      <c r="D55" s="67"/>
      <c r="E55" s="67"/>
      <c r="F55" s="67" t="str">
        <f>B62</f>
        <v>Šternberk</v>
      </c>
      <c r="G55" s="67"/>
      <c r="H55" s="67"/>
      <c r="I55" s="67" t="str">
        <f>B67</f>
        <v>Mandarinky</v>
      </c>
      <c r="J55" s="67"/>
      <c r="K55" s="67"/>
      <c r="L55" s="67" t="str">
        <f>B72</f>
        <v>Buchtičky</v>
      </c>
      <c r="M55" s="67"/>
      <c r="N55" s="67"/>
      <c r="O55" s="66" t="s">
        <v>1</v>
      </c>
      <c r="P55" s="67"/>
      <c r="Q55" s="68"/>
      <c r="R55" s="54" t="s">
        <v>3</v>
      </c>
      <c r="S55" s="46" t="s">
        <v>4</v>
      </c>
      <c r="T55" s="46" t="s">
        <v>5</v>
      </c>
      <c r="Z55" s="73" t="s">
        <v>7</v>
      </c>
      <c r="AA55" s="74"/>
      <c r="AB55" s="75"/>
      <c r="AC55" s="45" t="s">
        <v>1</v>
      </c>
      <c r="AD55" s="45"/>
      <c r="AE55" s="45"/>
      <c r="AF55" s="45" t="s">
        <v>8</v>
      </c>
      <c r="AG55" s="45"/>
      <c r="AH55" s="45"/>
      <c r="AI55" s="45" t="s">
        <v>9</v>
      </c>
      <c r="AJ55" s="45"/>
      <c r="AK55" s="45"/>
      <c r="AL55" s="45" t="s">
        <v>10</v>
      </c>
      <c r="AM55" s="45"/>
      <c r="AN55" s="45"/>
      <c r="AO55" s="45" t="s">
        <v>2</v>
      </c>
      <c r="AP55" s="45"/>
      <c r="AQ55" s="45"/>
    </row>
    <row r="56" spans="2:43" ht="15.75" thickBot="1">
      <c r="B56" s="56"/>
      <c r="C56" s="77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70" t="s">
        <v>2</v>
      </c>
      <c r="P56" s="71"/>
      <c r="Q56" s="72"/>
      <c r="R56" s="56"/>
      <c r="S56" s="46"/>
      <c r="T56" s="46"/>
      <c r="Z56" s="8" t="str">
        <f>B57</f>
        <v>Sokol FM "B"</v>
      </c>
      <c r="AA56" s="1" t="s">
        <v>6</v>
      </c>
      <c r="AB56" s="18" t="str">
        <f>B72</f>
        <v>Buchtičky</v>
      </c>
      <c r="AC56" s="8">
        <v>2</v>
      </c>
      <c r="AD56" s="1" t="s">
        <v>0</v>
      </c>
      <c r="AE56" s="2">
        <v>0</v>
      </c>
      <c r="AF56" s="8">
        <v>25</v>
      </c>
      <c r="AG56" s="1" t="s">
        <v>0</v>
      </c>
      <c r="AH56" s="2">
        <v>14</v>
      </c>
      <c r="AI56" s="8">
        <v>25</v>
      </c>
      <c r="AJ56" s="1" t="s">
        <v>0</v>
      </c>
      <c r="AK56" s="2">
        <v>18</v>
      </c>
      <c r="AL56" s="8"/>
      <c r="AM56" s="1" t="s">
        <v>0</v>
      </c>
      <c r="AN56" s="2"/>
      <c r="AO56" s="9">
        <f>AL56+AI56+AF56</f>
        <v>50</v>
      </c>
      <c r="AP56" s="1" t="s">
        <v>0</v>
      </c>
      <c r="AQ56" s="2">
        <f>AN56+AK56+AH56</f>
        <v>32</v>
      </c>
    </row>
    <row r="57" spans="2:43" ht="15.75" thickBot="1">
      <c r="B57" s="54" t="s">
        <v>22</v>
      </c>
      <c r="C57" s="57"/>
      <c r="D57" s="58"/>
      <c r="E57" s="59"/>
      <c r="F57" s="25">
        <f>AC59</f>
        <v>1</v>
      </c>
      <c r="G57" s="26" t="s">
        <v>0</v>
      </c>
      <c r="H57" s="27">
        <f>AE59</f>
        <v>1</v>
      </c>
      <c r="I57" s="25">
        <f>AE61</f>
        <v>2</v>
      </c>
      <c r="J57" s="26" t="s">
        <v>0</v>
      </c>
      <c r="K57" s="27">
        <f>AC61</f>
        <v>0</v>
      </c>
      <c r="L57" s="25">
        <f>AC56</f>
        <v>2</v>
      </c>
      <c r="M57" s="35" t="s">
        <v>0</v>
      </c>
      <c r="N57" s="27">
        <f>AE56</f>
        <v>0</v>
      </c>
      <c r="O57" s="66">
        <f>F57+I57+L57</f>
        <v>5</v>
      </c>
      <c r="P57" s="67" t="s">
        <v>0</v>
      </c>
      <c r="Q57" s="68">
        <f>H57+K57+N57</f>
        <v>1</v>
      </c>
      <c r="R57" s="69">
        <f>O57</f>
        <v>5</v>
      </c>
      <c r="S57" s="46">
        <f>O60/Q60</f>
        <v>1.5154639175257731</v>
      </c>
      <c r="T57" s="47">
        <v>1</v>
      </c>
      <c r="Z57" s="12" t="str">
        <f>B62</f>
        <v>Šternberk</v>
      </c>
      <c r="AA57" s="14" t="s">
        <v>6</v>
      </c>
      <c r="AB57" s="19" t="str">
        <f>B67</f>
        <v>Mandarinky</v>
      </c>
      <c r="AC57" s="12">
        <v>2</v>
      </c>
      <c r="AD57" s="14" t="s">
        <v>0</v>
      </c>
      <c r="AE57" s="13">
        <v>0</v>
      </c>
      <c r="AF57" s="12">
        <v>26</v>
      </c>
      <c r="AG57" s="14" t="s">
        <v>0</v>
      </c>
      <c r="AH57" s="13">
        <v>24</v>
      </c>
      <c r="AI57" s="12">
        <v>25</v>
      </c>
      <c r="AJ57" s="14" t="s">
        <v>0</v>
      </c>
      <c r="AK57" s="13">
        <v>11</v>
      </c>
      <c r="AL57" s="12"/>
      <c r="AM57" s="14" t="s">
        <v>0</v>
      </c>
      <c r="AN57" s="13"/>
      <c r="AO57" s="3">
        <f t="shared" ref="AO57:AO60" si="2">AL57+AI57+AF57</f>
        <v>51</v>
      </c>
      <c r="AP57" s="14" t="s">
        <v>0</v>
      </c>
      <c r="AQ57" s="13">
        <f t="shared" ref="AQ57:AQ61" si="3">AN57+AK57+AH57</f>
        <v>35</v>
      </c>
    </row>
    <row r="58" spans="2:43" ht="15.75" thickBot="1">
      <c r="B58" s="55"/>
      <c r="C58" s="60"/>
      <c r="D58" s="61"/>
      <c r="E58" s="62"/>
      <c r="F58" s="28">
        <f>AF59</f>
        <v>25</v>
      </c>
      <c r="G58" s="29" t="s">
        <v>0</v>
      </c>
      <c r="H58" s="30">
        <f>AH59</f>
        <v>19</v>
      </c>
      <c r="I58" s="28">
        <f>AH61</f>
        <v>25</v>
      </c>
      <c r="J58" s="31" t="s">
        <v>0</v>
      </c>
      <c r="K58" s="30">
        <f>AF61</f>
        <v>12</v>
      </c>
      <c r="L58" s="28">
        <f>AF56</f>
        <v>25</v>
      </c>
      <c r="M58" s="36" t="s">
        <v>0</v>
      </c>
      <c r="N58" s="30">
        <f>AH56</f>
        <v>14</v>
      </c>
      <c r="O58" s="48"/>
      <c r="P58" s="50"/>
      <c r="Q58" s="52"/>
      <c r="R58" s="69"/>
      <c r="S58" s="46"/>
      <c r="T58" s="47"/>
      <c r="Z58" s="12" t="str">
        <f>B72</f>
        <v>Buchtičky</v>
      </c>
      <c r="AA58" s="14" t="s">
        <v>6</v>
      </c>
      <c r="AB58" s="19" t="str">
        <f>B67</f>
        <v>Mandarinky</v>
      </c>
      <c r="AC58" s="12">
        <v>1</v>
      </c>
      <c r="AD58" s="14" t="s">
        <v>0</v>
      </c>
      <c r="AE58" s="13">
        <v>1</v>
      </c>
      <c r="AF58" s="12">
        <v>25</v>
      </c>
      <c r="AG58" s="14"/>
      <c r="AH58" s="13">
        <v>15</v>
      </c>
      <c r="AI58" s="12">
        <v>20</v>
      </c>
      <c r="AJ58" s="14" t="s">
        <v>0</v>
      </c>
      <c r="AK58" s="13">
        <v>25</v>
      </c>
      <c r="AL58" s="12"/>
      <c r="AM58" s="14" t="s">
        <v>0</v>
      </c>
      <c r="AN58" s="13"/>
      <c r="AO58" s="3">
        <f t="shared" si="2"/>
        <v>45</v>
      </c>
      <c r="AP58" s="14" t="s">
        <v>0</v>
      </c>
      <c r="AQ58" s="13">
        <f t="shared" si="3"/>
        <v>40</v>
      </c>
    </row>
    <row r="59" spans="2:43" ht="15.75" thickBot="1">
      <c r="B59" s="55"/>
      <c r="C59" s="60"/>
      <c r="D59" s="61"/>
      <c r="E59" s="62"/>
      <c r="F59" s="28">
        <f>AI59</f>
        <v>22</v>
      </c>
      <c r="G59" s="29" t="s">
        <v>0</v>
      </c>
      <c r="H59" s="30">
        <f>AK59</f>
        <v>25</v>
      </c>
      <c r="I59" s="28">
        <f>AK61</f>
        <v>25</v>
      </c>
      <c r="J59" s="31" t="s">
        <v>0</v>
      </c>
      <c r="K59" s="30">
        <f>AI61</f>
        <v>9</v>
      </c>
      <c r="L59" s="28">
        <f>AI56</f>
        <v>25</v>
      </c>
      <c r="M59" s="36" t="s">
        <v>0</v>
      </c>
      <c r="N59" s="30">
        <f>AK56</f>
        <v>18</v>
      </c>
      <c r="O59" s="48"/>
      <c r="P59" s="50"/>
      <c r="Q59" s="52"/>
      <c r="R59" s="69"/>
      <c r="S59" s="46"/>
      <c r="T59" s="47"/>
      <c r="Z59" s="12" t="str">
        <f>B57</f>
        <v>Sokol FM "B"</v>
      </c>
      <c r="AA59" s="14" t="s">
        <v>6</v>
      </c>
      <c r="AB59" s="19" t="str">
        <f>B62</f>
        <v>Šternberk</v>
      </c>
      <c r="AC59" s="12">
        <v>1</v>
      </c>
      <c r="AD59" s="14" t="s">
        <v>0</v>
      </c>
      <c r="AE59" s="13">
        <v>1</v>
      </c>
      <c r="AF59" s="12">
        <v>25</v>
      </c>
      <c r="AG59" s="14" t="s">
        <v>0</v>
      </c>
      <c r="AH59" s="13">
        <v>19</v>
      </c>
      <c r="AI59" s="12">
        <v>22</v>
      </c>
      <c r="AJ59" s="14" t="s">
        <v>0</v>
      </c>
      <c r="AK59" s="13">
        <v>25</v>
      </c>
      <c r="AL59" s="12"/>
      <c r="AM59" s="14" t="s">
        <v>0</v>
      </c>
      <c r="AN59" s="13"/>
      <c r="AO59" s="3">
        <f t="shared" si="2"/>
        <v>47</v>
      </c>
      <c r="AP59" s="14" t="s">
        <v>0</v>
      </c>
      <c r="AQ59" s="13">
        <f t="shared" si="3"/>
        <v>44</v>
      </c>
    </row>
    <row r="60" spans="2:43" ht="15.75" thickBot="1">
      <c r="B60" s="55"/>
      <c r="C60" s="60"/>
      <c r="D60" s="61"/>
      <c r="E60" s="62"/>
      <c r="F60" s="28">
        <f>AL59</f>
        <v>0</v>
      </c>
      <c r="G60" s="29" t="s">
        <v>0</v>
      </c>
      <c r="H60" s="30">
        <f>AN59</f>
        <v>0</v>
      </c>
      <c r="I60" s="28">
        <f>AN61</f>
        <v>0</v>
      </c>
      <c r="J60" s="31" t="s">
        <v>0</v>
      </c>
      <c r="K60" s="30">
        <f>AL61</f>
        <v>0</v>
      </c>
      <c r="L60" s="28">
        <f>AL56</f>
        <v>0</v>
      </c>
      <c r="M60" s="36" t="s">
        <v>0</v>
      </c>
      <c r="N60" s="30">
        <f>AN56</f>
        <v>0</v>
      </c>
      <c r="O60" s="48">
        <f>F61+I61+L61</f>
        <v>147</v>
      </c>
      <c r="P60" s="50" t="s">
        <v>0</v>
      </c>
      <c r="Q60" s="52">
        <f>H61+K61+N61</f>
        <v>97</v>
      </c>
      <c r="R60" s="69"/>
      <c r="S60" s="46"/>
      <c r="T60" s="47"/>
      <c r="Z60" s="12" t="str">
        <f>B62</f>
        <v>Šternberk</v>
      </c>
      <c r="AA60" s="14" t="s">
        <v>6</v>
      </c>
      <c r="AB60" s="19" t="str">
        <f>B72</f>
        <v>Buchtičky</v>
      </c>
      <c r="AC60" s="12">
        <v>2</v>
      </c>
      <c r="AD60" s="14" t="s">
        <v>0</v>
      </c>
      <c r="AE60" s="13">
        <v>0</v>
      </c>
      <c r="AF60" s="12">
        <v>25</v>
      </c>
      <c r="AG60" s="14" t="s">
        <v>0</v>
      </c>
      <c r="AH60" s="13">
        <v>20</v>
      </c>
      <c r="AI60" s="12">
        <v>25</v>
      </c>
      <c r="AJ60" s="14" t="s">
        <v>0</v>
      </c>
      <c r="AK60" s="13">
        <v>10</v>
      </c>
      <c r="AL60" s="12"/>
      <c r="AM60" s="14" t="s">
        <v>0</v>
      </c>
      <c r="AN60" s="13"/>
      <c r="AO60" s="3">
        <f t="shared" si="2"/>
        <v>50</v>
      </c>
      <c r="AP60" s="14" t="s">
        <v>0</v>
      </c>
      <c r="AQ60" s="13">
        <f t="shared" si="3"/>
        <v>30</v>
      </c>
    </row>
    <row r="61" spans="2:43" ht="15.75" thickBot="1">
      <c r="B61" s="56"/>
      <c r="C61" s="63"/>
      <c r="D61" s="64"/>
      <c r="E61" s="65"/>
      <c r="F61" s="32">
        <f>SUM(F58:F60)</f>
        <v>47</v>
      </c>
      <c r="G61" s="33" t="s">
        <v>0</v>
      </c>
      <c r="H61" s="34">
        <f>SUM(H58:H60)</f>
        <v>44</v>
      </c>
      <c r="I61" s="32">
        <f>SUM(I58:I60)</f>
        <v>50</v>
      </c>
      <c r="J61" s="33" t="s">
        <v>0</v>
      </c>
      <c r="K61" s="34">
        <f>SUM(K58:K60)</f>
        <v>21</v>
      </c>
      <c r="L61" s="32">
        <f>SUM(L58:L60)</f>
        <v>50</v>
      </c>
      <c r="M61" s="33" t="s">
        <v>0</v>
      </c>
      <c r="N61" s="34">
        <f>SUM(N58:N60)</f>
        <v>32</v>
      </c>
      <c r="O61" s="49"/>
      <c r="P61" s="51"/>
      <c r="Q61" s="53"/>
      <c r="R61" s="69"/>
      <c r="S61" s="46"/>
      <c r="T61" s="47"/>
      <c r="Z61" s="15" t="str">
        <f>B67</f>
        <v>Mandarinky</v>
      </c>
      <c r="AA61" s="17" t="s">
        <v>6</v>
      </c>
      <c r="AB61" s="20" t="str">
        <f>B57</f>
        <v>Sokol FM "B"</v>
      </c>
      <c r="AC61" s="15">
        <v>0</v>
      </c>
      <c r="AD61" s="17" t="s">
        <v>0</v>
      </c>
      <c r="AE61" s="16">
        <v>2</v>
      </c>
      <c r="AF61" s="15">
        <v>12</v>
      </c>
      <c r="AG61" s="17" t="s">
        <v>0</v>
      </c>
      <c r="AH61" s="16">
        <v>25</v>
      </c>
      <c r="AI61" s="15">
        <v>9</v>
      </c>
      <c r="AJ61" s="17" t="s">
        <v>0</v>
      </c>
      <c r="AK61" s="16">
        <v>25</v>
      </c>
      <c r="AL61" s="15"/>
      <c r="AM61" s="17" t="s">
        <v>0</v>
      </c>
      <c r="AN61" s="16"/>
      <c r="AO61" s="15">
        <f>AL61+AI61+AF61</f>
        <v>21</v>
      </c>
      <c r="AP61" s="17" t="s">
        <v>0</v>
      </c>
      <c r="AQ61" s="16">
        <f t="shared" si="3"/>
        <v>50</v>
      </c>
    </row>
    <row r="62" spans="2:43" ht="15.75" thickBot="1">
      <c r="B62" s="54" t="s">
        <v>23</v>
      </c>
      <c r="C62" s="25">
        <f>H57</f>
        <v>1</v>
      </c>
      <c r="D62" s="35" t="s">
        <v>0</v>
      </c>
      <c r="E62" s="27">
        <f>F57</f>
        <v>1</v>
      </c>
      <c r="F62" s="57"/>
      <c r="G62" s="58"/>
      <c r="H62" s="59"/>
      <c r="I62" s="25">
        <f>AC57</f>
        <v>2</v>
      </c>
      <c r="J62" s="26" t="s">
        <v>0</v>
      </c>
      <c r="K62" s="27">
        <f>AE57</f>
        <v>0</v>
      </c>
      <c r="L62" s="25">
        <f>AC60</f>
        <v>2</v>
      </c>
      <c r="M62" s="35" t="s">
        <v>0</v>
      </c>
      <c r="N62" s="27">
        <f>AE60</f>
        <v>0</v>
      </c>
      <c r="O62" s="66">
        <f>L62+I62+C62</f>
        <v>5</v>
      </c>
      <c r="P62" s="67" t="s">
        <v>0</v>
      </c>
      <c r="Q62" s="68">
        <f>N62+K62+E62</f>
        <v>1</v>
      </c>
      <c r="R62" s="69">
        <f>O62</f>
        <v>5</v>
      </c>
      <c r="S62" s="46">
        <f>O65/Q65</f>
        <v>1.2946428571428572</v>
      </c>
      <c r="T62" s="47">
        <v>2</v>
      </c>
    </row>
    <row r="63" spans="2:43" ht="16.5" thickBot="1">
      <c r="B63" s="55"/>
      <c r="C63" s="28">
        <f>H58</f>
        <v>19</v>
      </c>
      <c r="D63" s="36" t="s">
        <v>0</v>
      </c>
      <c r="E63" s="30">
        <f>F58</f>
        <v>25</v>
      </c>
      <c r="F63" s="60"/>
      <c r="G63" s="61"/>
      <c r="H63" s="62"/>
      <c r="I63" s="28">
        <f>AF57</f>
        <v>26</v>
      </c>
      <c r="J63" s="31" t="s">
        <v>0</v>
      </c>
      <c r="K63" s="30">
        <f>AH57</f>
        <v>24</v>
      </c>
      <c r="L63" s="28">
        <f>AF60</f>
        <v>25</v>
      </c>
      <c r="M63" s="36" t="s">
        <v>0</v>
      </c>
      <c r="N63" s="30">
        <f>AH60</f>
        <v>20</v>
      </c>
      <c r="O63" s="48"/>
      <c r="P63" s="50"/>
      <c r="Q63" s="52"/>
      <c r="R63" s="69"/>
      <c r="S63" s="46"/>
      <c r="T63" s="47"/>
      <c r="V63" s="21"/>
      <c r="W63" s="21"/>
      <c r="X63" s="21"/>
      <c r="Y63" s="21"/>
      <c r="Z63" s="42" t="s">
        <v>27</v>
      </c>
      <c r="AA63" s="43"/>
      <c r="AB63" s="44"/>
      <c r="AC63" s="45" t="s">
        <v>1</v>
      </c>
      <c r="AD63" s="45"/>
      <c r="AE63" s="45"/>
      <c r="AF63" s="45" t="s">
        <v>8</v>
      </c>
      <c r="AG63" s="45"/>
      <c r="AH63" s="45"/>
      <c r="AI63" s="45" t="s">
        <v>9</v>
      </c>
      <c r="AJ63" s="45"/>
      <c r="AK63" s="45"/>
      <c r="AL63" s="45" t="s">
        <v>10</v>
      </c>
      <c r="AM63" s="45"/>
      <c r="AN63" s="45"/>
      <c r="AO63" s="45" t="s">
        <v>2</v>
      </c>
      <c r="AP63" s="45"/>
      <c r="AQ63" s="45"/>
    </row>
    <row r="64" spans="2:43" ht="15.75" thickBot="1">
      <c r="B64" s="55"/>
      <c r="C64" s="28">
        <f>H59</f>
        <v>25</v>
      </c>
      <c r="D64" s="36" t="s">
        <v>0</v>
      </c>
      <c r="E64" s="30">
        <f>F59</f>
        <v>22</v>
      </c>
      <c r="F64" s="60"/>
      <c r="G64" s="61"/>
      <c r="H64" s="62"/>
      <c r="I64" s="28">
        <f>AI57</f>
        <v>25</v>
      </c>
      <c r="J64" s="29" t="s">
        <v>0</v>
      </c>
      <c r="K64" s="30">
        <f>AK57</f>
        <v>11</v>
      </c>
      <c r="L64" s="28">
        <f>AI60</f>
        <v>25</v>
      </c>
      <c r="M64" s="36" t="s">
        <v>0</v>
      </c>
      <c r="N64" s="30">
        <f>AK60</f>
        <v>10</v>
      </c>
      <c r="O64" s="48"/>
      <c r="P64" s="50"/>
      <c r="Q64" s="52"/>
      <c r="R64" s="69"/>
      <c r="S64" s="46"/>
      <c r="T64" s="47"/>
      <c r="Z64" s="8" t="s">
        <v>12</v>
      </c>
      <c r="AA64" s="1" t="s">
        <v>6</v>
      </c>
      <c r="AB64" s="18" t="s">
        <v>18</v>
      </c>
      <c r="AC64" s="8">
        <v>2</v>
      </c>
      <c r="AD64" s="1" t="s">
        <v>0</v>
      </c>
      <c r="AE64" s="2">
        <v>0</v>
      </c>
      <c r="AF64" s="8">
        <v>25</v>
      </c>
      <c r="AG64" s="1" t="s">
        <v>0</v>
      </c>
      <c r="AH64" s="2">
        <v>10</v>
      </c>
      <c r="AI64" s="8">
        <v>25</v>
      </c>
      <c r="AJ64" s="1" t="s">
        <v>0</v>
      </c>
      <c r="AK64" s="2">
        <v>14</v>
      </c>
      <c r="AL64" s="8"/>
      <c r="AM64" s="1" t="s">
        <v>0</v>
      </c>
      <c r="AN64" s="2"/>
      <c r="AO64" s="9">
        <f>AF64+AI64+AL64</f>
        <v>50</v>
      </c>
      <c r="AP64" s="1" t="s">
        <v>0</v>
      </c>
      <c r="AQ64" s="2">
        <f>AH64+AK64+AN64</f>
        <v>24</v>
      </c>
    </row>
    <row r="65" spans="2:43" ht="15.75" thickBot="1">
      <c r="B65" s="55"/>
      <c r="C65" s="28">
        <f>H60</f>
        <v>0</v>
      </c>
      <c r="D65" s="36" t="s">
        <v>0</v>
      </c>
      <c r="E65" s="30">
        <f>F60</f>
        <v>0</v>
      </c>
      <c r="F65" s="60"/>
      <c r="G65" s="61"/>
      <c r="H65" s="62"/>
      <c r="I65" s="28">
        <f>AL57</f>
        <v>0</v>
      </c>
      <c r="J65" s="37" t="s">
        <v>0</v>
      </c>
      <c r="K65" s="30">
        <f>AN57</f>
        <v>0</v>
      </c>
      <c r="L65" s="28">
        <f>AL60</f>
        <v>0</v>
      </c>
      <c r="M65" s="36" t="s">
        <v>0</v>
      </c>
      <c r="N65" s="30">
        <f>AN60</f>
        <v>0</v>
      </c>
      <c r="O65" s="48">
        <f>L66+I66+C66</f>
        <v>145</v>
      </c>
      <c r="P65" s="50" t="s">
        <v>0</v>
      </c>
      <c r="Q65" s="52">
        <f>N66+K66+E66</f>
        <v>112</v>
      </c>
      <c r="R65" s="69"/>
      <c r="S65" s="46"/>
      <c r="T65" s="47"/>
      <c r="Z65" s="12" t="s">
        <v>17</v>
      </c>
      <c r="AA65" s="14" t="s">
        <v>6</v>
      </c>
      <c r="AB65" s="19" t="s">
        <v>26</v>
      </c>
      <c r="AC65" s="12">
        <v>2</v>
      </c>
      <c r="AD65" s="1" t="s">
        <v>0</v>
      </c>
      <c r="AE65" s="13">
        <v>0</v>
      </c>
      <c r="AF65" s="12">
        <v>25</v>
      </c>
      <c r="AG65" s="1" t="s">
        <v>0</v>
      </c>
      <c r="AH65" s="13">
        <v>14</v>
      </c>
      <c r="AI65" s="12">
        <v>25</v>
      </c>
      <c r="AJ65" s="1" t="s">
        <v>0</v>
      </c>
      <c r="AK65" s="13">
        <v>15</v>
      </c>
      <c r="AL65" s="12"/>
      <c r="AM65" s="1" t="s">
        <v>0</v>
      </c>
      <c r="AN65" s="13"/>
      <c r="AO65" s="9">
        <f t="shared" ref="AO65:AO67" si="4">AF65+AI65+AL65</f>
        <v>50</v>
      </c>
      <c r="AP65" s="1" t="s">
        <v>0</v>
      </c>
      <c r="AQ65" s="2">
        <f t="shared" ref="AQ65:AQ67" si="5">AH65+AK65+AN65</f>
        <v>29</v>
      </c>
    </row>
    <row r="66" spans="2:43" ht="15.75" thickBot="1">
      <c r="B66" s="56"/>
      <c r="C66" s="32">
        <f>SUM(C63:C65)</f>
        <v>44</v>
      </c>
      <c r="D66" s="33" t="s">
        <v>0</v>
      </c>
      <c r="E66" s="34">
        <f>SUM(E63:E65)</f>
        <v>47</v>
      </c>
      <c r="F66" s="63"/>
      <c r="G66" s="64"/>
      <c r="H66" s="65"/>
      <c r="I66" s="32">
        <f>SUM(I63:I65)</f>
        <v>51</v>
      </c>
      <c r="J66" s="38" t="s">
        <v>0</v>
      </c>
      <c r="K66" s="34">
        <f>SUM(K63:K65)</f>
        <v>35</v>
      </c>
      <c r="L66" s="32">
        <f>SUM(L63:L65)</f>
        <v>50</v>
      </c>
      <c r="M66" s="33" t="s">
        <v>0</v>
      </c>
      <c r="N66" s="34">
        <f>SUM(N63:N65)</f>
        <v>30</v>
      </c>
      <c r="O66" s="49"/>
      <c r="P66" s="51"/>
      <c r="Q66" s="53"/>
      <c r="R66" s="69"/>
      <c r="S66" s="46"/>
      <c r="T66" s="47"/>
      <c r="Z66" s="12" t="s">
        <v>28</v>
      </c>
      <c r="AA66" s="14" t="s">
        <v>6</v>
      </c>
      <c r="AB66" s="19" t="s">
        <v>23</v>
      </c>
      <c r="AC66" s="12">
        <v>0</v>
      </c>
      <c r="AD66" s="1" t="s">
        <v>0</v>
      </c>
      <c r="AE66" s="13">
        <v>2</v>
      </c>
      <c r="AF66" s="12">
        <v>15</v>
      </c>
      <c r="AG66" s="1" t="s">
        <v>0</v>
      </c>
      <c r="AH66" s="13">
        <v>25</v>
      </c>
      <c r="AI66" s="12">
        <v>14</v>
      </c>
      <c r="AJ66" s="1" t="s">
        <v>0</v>
      </c>
      <c r="AK66" s="13">
        <v>25</v>
      </c>
      <c r="AL66" s="12"/>
      <c r="AM66" s="1" t="s">
        <v>0</v>
      </c>
      <c r="AN66" s="13"/>
      <c r="AO66" s="9">
        <f t="shared" si="4"/>
        <v>29</v>
      </c>
      <c r="AP66" s="1" t="s">
        <v>0</v>
      </c>
      <c r="AQ66" s="2">
        <f t="shared" si="5"/>
        <v>50</v>
      </c>
    </row>
    <row r="67" spans="2:43" ht="15.75" thickBot="1">
      <c r="B67" s="54" t="s">
        <v>24</v>
      </c>
      <c r="C67" s="25">
        <f>K57</f>
        <v>0</v>
      </c>
      <c r="D67" s="35" t="s">
        <v>0</v>
      </c>
      <c r="E67" s="27">
        <f>I57</f>
        <v>2</v>
      </c>
      <c r="F67" s="25">
        <f>K62</f>
        <v>0</v>
      </c>
      <c r="G67" s="35" t="s">
        <v>0</v>
      </c>
      <c r="H67" s="27">
        <f>I62</f>
        <v>2</v>
      </c>
      <c r="I67" s="57"/>
      <c r="J67" s="58"/>
      <c r="K67" s="59"/>
      <c r="L67" s="25">
        <f>AE58</f>
        <v>1</v>
      </c>
      <c r="M67" s="35" t="s">
        <v>0</v>
      </c>
      <c r="N67" s="27">
        <f>AC58</f>
        <v>1</v>
      </c>
      <c r="O67" s="66">
        <f>L67+F67+C67</f>
        <v>1</v>
      </c>
      <c r="P67" s="67" t="s">
        <v>0</v>
      </c>
      <c r="Q67" s="68">
        <f>N67+H67+E67</f>
        <v>5</v>
      </c>
      <c r="R67" s="69">
        <f>O67</f>
        <v>1</v>
      </c>
      <c r="S67" s="46">
        <f>O70/Q70</f>
        <v>0.65753424657534243</v>
      </c>
      <c r="T67" s="47">
        <v>4</v>
      </c>
      <c r="Z67" s="12" t="s">
        <v>22</v>
      </c>
      <c r="AA67" s="14" t="s">
        <v>6</v>
      </c>
      <c r="AB67" s="19" t="s">
        <v>13</v>
      </c>
      <c r="AC67" s="12">
        <v>2</v>
      </c>
      <c r="AD67" s="1" t="s">
        <v>0</v>
      </c>
      <c r="AE67" s="13">
        <v>0</v>
      </c>
      <c r="AF67" s="12">
        <v>25</v>
      </c>
      <c r="AG67" s="1" t="s">
        <v>0</v>
      </c>
      <c r="AH67" s="13">
        <v>18</v>
      </c>
      <c r="AI67" s="12">
        <v>25</v>
      </c>
      <c r="AJ67" s="1" t="s">
        <v>0</v>
      </c>
      <c r="AK67" s="13">
        <v>12</v>
      </c>
      <c r="AL67" s="12"/>
      <c r="AM67" s="1" t="s">
        <v>0</v>
      </c>
      <c r="AN67" s="13"/>
      <c r="AO67" s="9">
        <f t="shared" si="4"/>
        <v>50</v>
      </c>
      <c r="AP67" s="1" t="s">
        <v>0</v>
      </c>
      <c r="AQ67" s="2">
        <f t="shared" si="5"/>
        <v>30</v>
      </c>
    </row>
    <row r="68" spans="2:43" ht="15.75" thickBot="1">
      <c r="B68" s="55"/>
      <c r="C68" s="28">
        <f>K58</f>
        <v>12</v>
      </c>
      <c r="D68" s="36" t="s">
        <v>0</v>
      </c>
      <c r="E68" s="30">
        <f>I58</f>
        <v>25</v>
      </c>
      <c r="F68" s="28">
        <f>K63</f>
        <v>24</v>
      </c>
      <c r="G68" s="36" t="s">
        <v>0</v>
      </c>
      <c r="H68" s="30">
        <f>I63</f>
        <v>26</v>
      </c>
      <c r="I68" s="60"/>
      <c r="J68" s="61"/>
      <c r="K68" s="62"/>
      <c r="L68" s="28">
        <f>AH58</f>
        <v>15</v>
      </c>
      <c r="M68" s="36" t="s">
        <v>0</v>
      </c>
      <c r="N68" s="30">
        <f>AF58</f>
        <v>25</v>
      </c>
      <c r="O68" s="48"/>
      <c r="P68" s="50"/>
      <c r="Q68" s="52"/>
      <c r="R68" s="69"/>
      <c r="S68" s="46"/>
      <c r="T68" s="47"/>
    </row>
    <row r="69" spans="2:43" ht="16.5" thickBot="1">
      <c r="B69" s="55"/>
      <c r="C69" s="28">
        <f>K59</f>
        <v>9</v>
      </c>
      <c r="D69" s="36" t="s">
        <v>0</v>
      </c>
      <c r="E69" s="30">
        <f>I59</f>
        <v>25</v>
      </c>
      <c r="F69" s="28">
        <f>K64</f>
        <v>11</v>
      </c>
      <c r="G69" s="36" t="s">
        <v>0</v>
      </c>
      <c r="H69" s="30">
        <f>I64</f>
        <v>25</v>
      </c>
      <c r="I69" s="60"/>
      <c r="J69" s="61"/>
      <c r="K69" s="62"/>
      <c r="L69" s="28">
        <f>AK58</f>
        <v>25</v>
      </c>
      <c r="M69" s="36" t="s">
        <v>0</v>
      </c>
      <c r="N69" s="30">
        <f>AI58</f>
        <v>20</v>
      </c>
      <c r="O69" s="48"/>
      <c r="P69" s="50"/>
      <c r="Q69" s="52"/>
      <c r="R69" s="69"/>
      <c r="S69" s="46"/>
      <c r="T69" s="47"/>
      <c r="Z69" s="42" t="s">
        <v>29</v>
      </c>
      <c r="AA69" s="43"/>
      <c r="AB69" s="44"/>
      <c r="AC69" s="45" t="s">
        <v>1</v>
      </c>
      <c r="AD69" s="45"/>
      <c r="AE69" s="45"/>
      <c r="AF69" s="45" t="s">
        <v>8</v>
      </c>
      <c r="AG69" s="45"/>
      <c r="AH69" s="45"/>
      <c r="AI69" s="45" t="s">
        <v>9</v>
      </c>
      <c r="AJ69" s="45"/>
      <c r="AK69" s="45"/>
      <c r="AL69" s="45" t="s">
        <v>10</v>
      </c>
      <c r="AM69" s="45"/>
      <c r="AN69" s="45"/>
      <c r="AO69" s="45" t="s">
        <v>2</v>
      </c>
      <c r="AP69" s="45"/>
      <c r="AQ69" s="45"/>
    </row>
    <row r="70" spans="2:43" ht="15.75" thickBot="1">
      <c r="B70" s="55"/>
      <c r="C70" s="28">
        <f>K60</f>
        <v>0</v>
      </c>
      <c r="D70" s="36" t="s">
        <v>0</v>
      </c>
      <c r="E70" s="30">
        <f>I60</f>
        <v>0</v>
      </c>
      <c r="F70" s="28">
        <f>K65</f>
        <v>0</v>
      </c>
      <c r="G70" s="36" t="s">
        <v>0</v>
      </c>
      <c r="H70" s="30">
        <f>I65</f>
        <v>0</v>
      </c>
      <c r="I70" s="60"/>
      <c r="J70" s="61"/>
      <c r="K70" s="62"/>
      <c r="L70" s="28">
        <f>AN58</f>
        <v>0</v>
      </c>
      <c r="M70" s="36" t="s">
        <v>0</v>
      </c>
      <c r="N70" s="30">
        <f>AL58</f>
        <v>0</v>
      </c>
      <c r="O70" s="48">
        <f>L71+F71+C71</f>
        <v>96</v>
      </c>
      <c r="P70" s="50" t="s">
        <v>0</v>
      </c>
      <c r="Q70" s="52">
        <f>N71+H71+E71</f>
        <v>146</v>
      </c>
      <c r="R70" s="69"/>
      <c r="S70" s="46"/>
      <c r="T70" s="47"/>
      <c r="Z70" s="8" t="s">
        <v>12</v>
      </c>
      <c r="AA70" s="1" t="s">
        <v>6</v>
      </c>
      <c r="AB70" s="18" t="s">
        <v>22</v>
      </c>
      <c r="AC70" s="8">
        <v>2</v>
      </c>
      <c r="AD70" s="1" t="s">
        <v>0</v>
      </c>
      <c r="AE70" s="2">
        <v>0</v>
      </c>
      <c r="AF70" s="8">
        <v>25</v>
      </c>
      <c r="AG70" s="1" t="s">
        <v>0</v>
      </c>
      <c r="AH70" s="2">
        <v>21</v>
      </c>
      <c r="AI70" s="8">
        <v>25</v>
      </c>
      <c r="AJ70" s="1" t="s">
        <v>0</v>
      </c>
      <c r="AK70" s="2">
        <v>11</v>
      </c>
      <c r="AL70" s="8"/>
      <c r="AM70" s="1" t="s">
        <v>0</v>
      </c>
      <c r="AN70" s="2"/>
      <c r="AO70" s="9">
        <f>AF70+AI70+AL70</f>
        <v>50</v>
      </c>
      <c r="AP70" s="1" t="s">
        <v>0</v>
      </c>
      <c r="AQ70" s="2">
        <f>AH70+AK70+AN70</f>
        <v>32</v>
      </c>
    </row>
    <row r="71" spans="2:43" ht="15.75" thickBot="1">
      <c r="B71" s="56"/>
      <c r="C71" s="32">
        <f>SUM(C68:C70)</f>
        <v>21</v>
      </c>
      <c r="D71" s="33" t="s">
        <v>0</v>
      </c>
      <c r="E71" s="34">
        <f>SUM(E68:E70)</f>
        <v>50</v>
      </c>
      <c r="F71" s="32">
        <f>SUM(F68:F70)</f>
        <v>35</v>
      </c>
      <c r="G71" s="33" t="s">
        <v>0</v>
      </c>
      <c r="H71" s="34">
        <f>SUM(H68:H70)</f>
        <v>51</v>
      </c>
      <c r="I71" s="63"/>
      <c r="J71" s="64"/>
      <c r="K71" s="65"/>
      <c r="L71" s="32">
        <f>SUM(L68:L70)</f>
        <v>40</v>
      </c>
      <c r="M71" s="33" t="s">
        <v>0</v>
      </c>
      <c r="N71" s="34">
        <f>SUM(N68:N70)</f>
        <v>45</v>
      </c>
      <c r="O71" s="49"/>
      <c r="P71" s="51"/>
      <c r="Q71" s="53"/>
      <c r="R71" s="69"/>
      <c r="S71" s="46"/>
      <c r="T71" s="47"/>
      <c r="Z71" s="12" t="s">
        <v>17</v>
      </c>
      <c r="AA71" s="14" t="s">
        <v>6</v>
      </c>
      <c r="AB71" s="19" t="s">
        <v>23</v>
      </c>
      <c r="AC71" s="12">
        <v>2</v>
      </c>
      <c r="AD71" s="1" t="s">
        <v>0</v>
      </c>
      <c r="AE71" s="13">
        <v>0</v>
      </c>
      <c r="AF71" s="12">
        <v>25</v>
      </c>
      <c r="AG71" s="1" t="s">
        <v>0</v>
      </c>
      <c r="AH71" s="13">
        <v>11</v>
      </c>
      <c r="AI71" s="12">
        <v>25</v>
      </c>
      <c r="AJ71" s="1" t="s">
        <v>0</v>
      </c>
      <c r="AK71" s="13">
        <v>22</v>
      </c>
      <c r="AL71" s="12"/>
      <c r="AM71" s="1" t="s">
        <v>0</v>
      </c>
      <c r="AN71" s="13"/>
      <c r="AO71" s="9">
        <f t="shared" ref="AO71" si="6">AF71+AI71+AL71</f>
        <v>50</v>
      </c>
      <c r="AP71" s="1" t="s">
        <v>0</v>
      </c>
      <c r="AQ71" s="2">
        <f t="shared" ref="AQ71" si="7">AH71+AK71+AN71</f>
        <v>33</v>
      </c>
    </row>
    <row r="72" spans="2:43" ht="15.75" thickBot="1">
      <c r="B72" s="54" t="s">
        <v>25</v>
      </c>
      <c r="C72" s="25">
        <f>N57</f>
        <v>0</v>
      </c>
      <c r="D72" s="35" t="s">
        <v>0</v>
      </c>
      <c r="E72" s="27">
        <f>L57</f>
        <v>2</v>
      </c>
      <c r="F72" s="25">
        <f>N62</f>
        <v>0</v>
      </c>
      <c r="G72" s="35" t="s">
        <v>0</v>
      </c>
      <c r="H72" s="27">
        <f>L62</f>
        <v>2</v>
      </c>
      <c r="I72" s="25">
        <f>N67</f>
        <v>1</v>
      </c>
      <c r="J72" s="35" t="s">
        <v>0</v>
      </c>
      <c r="K72" s="27">
        <f>L67</f>
        <v>1</v>
      </c>
      <c r="L72" s="57"/>
      <c r="M72" s="58"/>
      <c r="N72" s="59"/>
      <c r="O72" s="66">
        <f>I72+F72+C72</f>
        <v>1</v>
      </c>
      <c r="P72" s="67" t="s">
        <v>0</v>
      </c>
      <c r="Q72" s="68">
        <f>K72+H72+E72</f>
        <v>5</v>
      </c>
      <c r="R72" s="69">
        <f>O72</f>
        <v>1</v>
      </c>
      <c r="S72" s="46">
        <f>O75/Q75</f>
        <v>0.76428571428571423</v>
      </c>
      <c r="T72" s="47">
        <v>3</v>
      </c>
    </row>
    <row r="73" spans="2:43" ht="16.5" thickBot="1">
      <c r="B73" s="55"/>
      <c r="C73" s="28">
        <f>N58</f>
        <v>14</v>
      </c>
      <c r="D73" s="36" t="s">
        <v>0</v>
      </c>
      <c r="E73" s="30">
        <f>L58</f>
        <v>25</v>
      </c>
      <c r="F73" s="28">
        <f>N63</f>
        <v>20</v>
      </c>
      <c r="G73" s="36" t="s">
        <v>0</v>
      </c>
      <c r="H73" s="30">
        <f>L63</f>
        <v>25</v>
      </c>
      <c r="I73" s="28">
        <f>N68</f>
        <v>25</v>
      </c>
      <c r="J73" s="36" t="s">
        <v>0</v>
      </c>
      <c r="K73" s="30">
        <f>L68</f>
        <v>15</v>
      </c>
      <c r="L73" s="60"/>
      <c r="M73" s="61"/>
      <c r="N73" s="62"/>
      <c r="O73" s="48"/>
      <c r="P73" s="50"/>
      <c r="Q73" s="52"/>
      <c r="R73" s="69"/>
      <c r="S73" s="46"/>
      <c r="T73" s="47"/>
      <c r="Z73" s="42" t="s">
        <v>30</v>
      </c>
      <c r="AA73" s="43"/>
      <c r="AB73" s="44"/>
      <c r="AC73" s="45" t="s">
        <v>1</v>
      </c>
      <c r="AD73" s="45"/>
      <c r="AE73" s="45"/>
      <c r="AF73" s="45" t="s">
        <v>8</v>
      </c>
      <c r="AG73" s="45"/>
      <c r="AH73" s="45"/>
      <c r="AI73" s="45" t="s">
        <v>9</v>
      </c>
      <c r="AJ73" s="45"/>
      <c r="AK73" s="45"/>
      <c r="AL73" s="45" t="s">
        <v>10</v>
      </c>
      <c r="AM73" s="45"/>
      <c r="AN73" s="45"/>
      <c r="AO73" s="45" t="s">
        <v>2</v>
      </c>
      <c r="AP73" s="45"/>
      <c r="AQ73" s="45"/>
    </row>
    <row r="74" spans="2:43" ht="15.75" thickBot="1">
      <c r="B74" s="55"/>
      <c r="C74" s="28">
        <f>N59</f>
        <v>18</v>
      </c>
      <c r="D74" s="36" t="s">
        <v>0</v>
      </c>
      <c r="E74" s="30">
        <f>L59</f>
        <v>25</v>
      </c>
      <c r="F74" s="28">
        <f>N64</f>
        <v>10</v>
      </c>
      <c r="G74" s="36" t="s">
        <v>0</v>
      </c>
      <c r="H74" s="30">
        <f>L64</f>
        <v>25</v>
      </c>
      <c r="I74" s="28">
        <f>N69</f>
        <v>20</v>
      </c>
      <c r="J74" s="36" t="s">
        <v>0</v>
      </c>
      <c r="K74" s="30">
        <f>L69</f>
        <v>25</v>
      </c>
      <c r="L74" s="60"/>
      <c r="M74" s="61"/>
      <c r="N74" s="62"/>
      <c r="O74" s="48"/>
      <c r="P74" s="50"/>
      <c r="Q74" s="52"/>
      <c r="R74" s="69"/>
      <c r="S74" s="46"/>
      <c r="T74" s="47"/>
      <c r="Z74" s="8" t="s">
        <v>23</v>
      </c>
      <c r="AA74" s="1" t="s">
        <v>6</v>
      </c>
      <c r="AB74" s="18" t="s">
        <v>22</v>
      </c>
      <c r="AC74" s="8">
        <v>2</v>
      </c>
      <c r="AD74" s="1" t="s">
        <v>0</v>
      </c>
      <c r="AE74" s="2">
        <v>1</v>
      </c>
      <c r="AF74" s="8">
        <v>19</v>
      </c>
      <c r="AG74" s="1" t="s">
        <v>0</v>
      </c>
      <c r="AH74" s="2">
        <v>25</v>
      </c>
      <c r="AI74" s="8">
        <v>25</v>
      </c>
      <c r="AJ74" s="1" t="s">
        <v>0</v>
      </c>
      <c r="AK74" s="2">
        <v>16</v>
      </c>
      <c r="AL74" s="8">
        <v>15</v>
      </c>
      <c r="AM74" s="1" t="s">
        <v>0</v>
      </c>
      <c r="AN74" s="2">
        <v>13</v>
      </c>
      <c r="AO74" s="9">
        <f>AF74+AI74+AL74</f>
        <v>59</v>
      </c>
      <c r="AP74" s="1" t="s">
        <v>0</v>
      </c>
      <c r="AQ74" s="2">
        <f>AH74+AK74+AN74</f>
        <v>54</v>
      </c>
    </row>
    <row r="75" spans="2:43" ht="15.75" thickBot="1">
      <c r="B75" s="55"/>
      <c r="C75" s="28">
        <f>N60</f>
        <v>0</v>
      </c>
      <c r="D75" s="36" t="s">
        <v>0</v>
      </c>
      <c r="E75" s="30">
        <f>L60</f>
        <v>0</v>
      </c>
      <c r="F75" s="28">
        <f>N65</f>
        <v>0</v>
      </c>
      <c r="G75" s="36" t="s">
        <v>0</v>
      </c>
      <c r="H75" s="30">
        <f>L65</f>
        <v>0</v>
      </c>
      <c r="I75" s="28">
        <f>N70</f>
        <v>0</v>
      </c>
      <c r="J75" s="36" t="s">
        <v>0</v>
      </c>
      <c r="K75" s="30">
        <f>L70</f>
        <v>0</v>
      </c>
      <c r="L75" s="60"/>
      <c r="M75" s="61"/>
      <c r="N75" s="62"/>
      <c r="O75" s="48">
        <f>I76+F76+C76</f>
        <v>107</v>
      </c>
      <c r="P75" s="50" t="s">
        <v>0</v>
      </c>
      <c r="Q75" s="52">
        <f>K76+H76+E76</f>
        <v>140</v>
      </c>
      <c r="R75" s="69"/>
      <c r="S75" s="46"/>
      <c r="T75" s="47"/>
    </row>
    <row r="76" spans="2:43" ht="16.5" thickBot="1">
      <c r="B76" s="56"/>
      <c r="C76" s="32">
        <f>SUM(C73:C75)</f>
        <v>32</v>
      </c>
      <c r="D76" s="33" t="s">
        <v>0</v>
      </c>
      <c r="E76" s="34">
        <f>SUM(E73:E75)</f>
        <v>50</v>
      </c>
      <c r="F76" s="32">
        <f>SUM(F73:F75)</f>
        <v>30</v>
      </c>
      <c r="G76" s="33" t="s">
        <v>0</v>
      </c>
      <c r="H76" s="34">
        <f>SUM(H73:H75)</f>
        <v>50</v>
      </c>
      <c r="I76" s="32">
        <f>SUM(I73:I75)</f>
        <v>45</v>
      </c>
      <c r="J76" s="33" t="s">
        <v>0</v>
      </c>
      <c r="K76" s="34">
        <f>SUM(K73:K75)</f>
        <v>40</v>
      </c>
      <c r="L76" s="63"/>
      <c r="M76" s="64"/>
      <c r="N76" s="65"/>
      <c r="O76" s="49"/>
      <c r="P76" s="51"/>
      <c r="Q76" s="53"/>
      <c r="R76" s="69"/>
      <c r="S76" s="46"/>
      <c r="T76" s="47"/>
      <c r="Z76" s="42" t="s">
        <v>31</v>
      </c>
      <c r="AA76" s="43"/>
      <c r="AB76" s="44"/>
      <c r="AC76" s="45" t="s">
        <v>1</v>
      </c>
      <c r="AD76" s="45"/>
      <c r="AE76" s="45"/>
      <c r="AF76" s="45" t="s">
        <v>8</v>
      </c>
      <c r="AG76" s="45"/>
      <c r="AH76" s="45"/>
      <c r="AI76" s="45" t="s">
        <v>9</v>
      </c>
      <c r="AJ76" s="45"/>
      <c r="AK76" s="45"/>
      <c r="AL76" s="45" t="s">
        <v>10</v>
      </c>
      <c r="AM76" s="45"/>
      <c r="AN76" s="45"/>
      <c r="AO76" s="45" t="s">
        <v>2</v>
      </c>
      <c r="AP76" s="45"/>
      <c r="AQ76" s="45"/>
    </row>
    <row r="77" spans="2:43">
      <c r="Z77" s="8" t="s">
        <v>12</v>
      </c>
      <c r="AA77" s="1" t="s">
        <v>6</v>
      </c>
      <c r="AB77" s="18" t="s">
        <v>17</v>
      </c>
      <c r="AC77" s="8">
        <v>2</v>
      </c>
      <c r="AD77" s="1" t="s">
        <v>0</v>
      </c>
      <c r="AE77" s="2">
        <v>0</v>
      </c>
      <c r="AF77" s="8">
        <v>25</v>
      </c>
      <c r="AG77" s="1" t="s">
        <v>0</v>
      </c>
      <c r="AH77" s="2">
        <v>17</v>
      </c>
      <c r="AI77" s="8">
        <v>25</v>
      </c>
      <c r="AJ77" s="1" t="s">
        <v>0</v>
      </c>
      <c r="AK77" s="2">
        <v>18</v>
      </c>
      <c r="AL77" s="8"/>
      <c r="AM77" s="1" t="s">
        <v>0</v>
      </c>
      <c r="AN77" s="2"/>
      <c r="AO77" s="9">
        <f>AF77+AI77+AL77</f>
        <v>50</v>
      </c>
      <c r="AP77" s="1" t="s">
        <v>0</v>
      </c>
      <c r="AQ77" s="2">
        <f>AH77+AK77+AN77</f>
        <v>35</v>
      </c>
    </row>
    <row r="79" spans="2:43">
      <c r="Y79" s="41" t="s">
        <v>32</v>
      </c>
      <c r="Z79" s="41"/>
    </row>
    <row r="80" spans="2:43">
      <c r="Y80" t="s">
        <v>33</v>
      </c>
      <c r="Z80" t="s">
        <v>12</v>
      </c>
    </row>
    <row r="81" spans="25:26">
      <c r="Y81" t="s">
        <v>34</v>
      </c>
      <c r="Z81" t="s">
        <v>17</v>
      </c>
    </row>
    <row r="82" spans="25:26">
      <c r="Y82" t="s">
        <v>35</v>
      </c>
      <c r="Z82" t="s">
        <v>23</v>
      </c>
    </row>
    <row r="83" spans="25:26">
      <c r="Y83" t="s">
        <v>36</v>
      </c>
      <c r="Z83" t="s">
        <v>22</v>
      </c>
    </row>
  </sheetData>
  <mergeCells count="216">
    <mergeCell ref="I2:K3"/>
    <mergeCell ref="L2:N3"/>
    <mergeCell ref="O2:Q3"/>
    <mergeCell ref="B9:B13"/>
    <mergeCell ref="F9:H13"/>
    <mergeCell ref="R9:R11"/>
    <mergeCell ref="S9:S11"/>
    <mergeCell ref="T9:T11"/>
    <mergeCell ref="AF2:AH2"/>
    <mergeCell ref="AI2:AK2"/>
    <mergeCell ref="AL2:AN2"/>
    <mergeCell ref="R3:T3"/>
    <mergeCell ref="B4:B8"/>
    <mergeCell ref="C4:E8"/>
    <mergeCell ref="R4:R6"/>
    <mergeCell ref="S4:S6"/>
    <mergeCell ref="T4:T6"/>
    <mergeCell ref="U4:U8"/>
    <mergeCell ref="R2:T2"/>
    <mergeCell ref="U2:U3"/>
    <mergeCell ref="V2:V3"/>
    <mergeCell ref="W2:W3"/>
    <mergeCell ref="Z2:AB2"/>
    <mergeCell ref="AC2:AE2"/>
    <mergeCell ref="B2:B3"/>
    <mergeCell ref="C2:E3"/>
    <mergeCell ref="F2:H3"/>
    <mergeCell ref="U9:U13"/>
    <mergeCell ref="V9:V13"/>
    <mergeCell ref="W9:W13"/>
    <mergeCell ref="R12:R13"/>
    <mergeCell ref="S12:S13"/>
    <mergeCell ref="T12:T13"/>
    <mergeCell ref="V4:V8"/>
    <mergeCell ref="W4:W8"/>
    <mergeCell ref="R7:R8"/>
    <mergeCell ref="S7:S8"/>
    <mergeCell ref="T7:T8"/>
    <mergeCell ref="B19:B23"/>
    <mergeCell ref="L19:N23"/>
    <mergeCell ref="R19:R21"/>
    <mergeCell ref="S19:S21"/>
    <mergeCell ref="T19:T21"/>
    <mergeCell ref="B14:B18"/>
    <mergeCell ref="I14:K18"/>
    <mergeCell ref="R14:R16"/>
    <mergeCell ref="S14:S16"/>
    <mergeCell ref="T14:T16"/>
    <mergeCell ref="U19:U23"/>
    <mergeCell ref="V19:V23"/>
    <mergeCell ref="W19:W23"/>
    <mergeCell ref="R22:R23"/>
    <mergeCell ref="S22:S23"/>
    <mergeCell ref="T22:T23"/>
    <mergeCell ref="V14:V18"/>
    <mergeCell ref="W14:W18"/>
    <mergeCell ref="R17:R18"/>
    <mergeCell ref="S17:S18"/>
    <mergeCell ref="T17:T18"/>
    <mergeCell ref="U14:U18"/>
    <mergeCell ref="V24:V28"/>
    <mergeCell ref="W24:W28"/>
    <mergeCell ref="R27:R28"/>
    <mergeCell ref="S27:S28"/>
    <mergeCell ref="T27:T28"/>
    <mergeCell ref="B31:B32"/>
    <mergeCell ref="C31:E32"/>
    <mergeCell ref="F31:H32"/>
    <mergeCell ref="I31:K32"/>
    <mergeCell ref="L31:N32"/>
    <mergeCell ref="B24:B28"/>
    <mergeCell ref="O24:Q28"/>
    <mergeCell ref="R24:R26"/>
    <mergeCell ref="S24:S26"/>
    <mergeCell ref="T24:T26"/>
    <mergeCell ref="U24:U28"/>
    <mergeCell ref="B33:B37"/>
    <mergeCell ref="C33:E37"/>
    <mergeCell ref="O33:O35"/>
    <mergeCell ref="P33:P35"/>
    <mergeCell ref="Q33:Q35"/>
    <mergeCell ref="O31:Q31"/>
    <mergeCell ref="R31:R32"/>
    <mergeCell ref="S31:S32"/>
    <mergeCell ref="T31:T32"/>
    <mergeCell ref="R33:R37"/>
    <mergeCell ref="S33:S37"/>
    <mergeCell ref="T33:T37"/>
    <mergeCell ref="O36:O37"/>
    <mergeCell ref="P36:P37"/>
    <mergeCell ref="Q36:Q37"/>
    <mergeCell ref="AC31:AE31"/>
    <mergeCell ref="AF31:AH31"/>
    <mergeCell ref="AI31:AK31"/>
    <mergeCell ref="O32:Q32"/>
    <mergeCell ref="Z31:AB31"/>
    <mergeCell ref="B43:B47"/>
    <mergeCell ref="I43:K47"/>
    <mergeCell ref="O43:O45"/>
    <mergeCell ref="P43:P45"/>
    <mergeCell ref="Q43:Q45"/>
    <mergeCell ref="B38:B42"/>
    <mergeCell ref="F38:H42"/>
    <mergeCell ref="O38:O40"/>
    <mergeCell ref="P38:P40"/>
    <mergeCell ref="Q38:Q40"/>
    <mergeCell ref="R48:R52"/>
    <mergeCell ref="R43:R47"/>
    <mergeCell ref="S43:S47"/>
    <mergeCell ref="T43:T47"/>
    <mergeCell ref="O46:O47"/>
    <mergeCell ref="P46:P47"/>
    <mergeCell ref="Q46:Q47"/>
    <mergeCell ref="S38:S42"/>
    <mergeCell ref="T38:T42"/>
    <mergeCell ref="O41:O42"/>
    <mergeCell ref="P41:P42"/>
    <mergeCell ref="Q41:Q42"/>
    <mergeCell ref="R38:R42"/>
    <mergeCell ref="O51:O52"/>
    <mergeCell ref="P51:P52"/>
    <mergeCell ref="Q51:Q52"/>
    <mergeCell ref="B55:B56"/>
    <mergeCell ref="C55:E56"/>
    <mergeCell ref="F55:H56"/>
    <mergeCell ref="I55:K56"/>
    <mergeCell ref="L55:N56"/>
    <mergeCell ref="B48:B52"/>
    <mergeCell ref="L48:N52"/>
    <mergeCell ref="O48:O50"/>
    <mergeCell ref="P48:P50"/>
    <mergeCell ref="Q48:Q50"/>
    <mergeCell ref="B57:B61"/>
    <mergeCell ref="C57:E61"/>
    <mergeCell ref="O57:O59"/>
    <mergeCell ref="P57:P59"/>
    <mergeCell ref="Q57:Q59"/>
    <mergeCell ref="O55:Q55"/>
    <mergeCell ref="R55:R56"/>
    <mergeCell ref="S55:S56"/>
    <mergeCell ref="T55:T56"/>
    <mergeCell ref="R62:R66"/>
    <mergeCell ref="R57:R61"/>
    <mergeCell ref="S57:S61"/>
    <mergeCell ref="T57:T61"/>
    <mergeCell ref="O60:O61"/>
    <mergeCell ref="P60:P61"/>
    <mergeCell ref="Q60:Q61"/>
    <mergeCell ref="AC55:AE55"/>
    <mergeCell ref="AF55:AH55"/>
    <mergeCell ref="O56:Q56"/>
    <mergeCell ref="Z55:AB55"/>
    <mergeCell ref="B67:B71"/>
    <mergeCell ref="I67:K71"/>
    <mergeCell ref="O67:O69"/>
    <mergeCell ref="P67:P69"/>
    <mergeCell ref="Q67:Q69"/>
    <mergeCell ref="B62:B66"/>
    <mergeCell ref="F62:H66"/>
    <mergeCell ref="O62:O64"/>
    <mergeCell ref="P62:P64"/>
    <mergeCell ref="Q62:Q64"/>
    <mergeCell ref="O75:O76"/>
    <mergeCell ref="P75:P76"/>
    <mergeCell ref="Q75:Q76"/>
    <mergeCell ref="AO55:AQ55"/>
    <mergeCell ref="Z69:AB69"/>
    <mergeCell ref="AC69:AE69"/>
    <mergeCell ref="AF69:AH69"/>
    <mergeCell ref="B72:B76"/>
    <mergeCell ref="L72:N76"/>
    <mergeCell ref="O72:O74"/>
    <mergeCell ref="P72:P74"/>
    <mergeCell ref="Q72:Q74"/>
    <mergeCell ref="R72:R76"/>
    <mergeCell ref="R67:R71"/>
    <mergeCell ref="S67:S71"/>
    <mergeCell ref="T67:T71"/>
    <mergeCell ref="O70:O71"/>
    <mergeCell ref="P70:P71"/>
    <mergeCell ref="Q70:Q71"/>
    <mergeCell ref="S62:S66"/>
    <mergeCell ref="T62:T66"/>
    <mergeCell ref="O65:O66"/>
    <mergeCell ref="P65:P66"/>
    <mergeCell ref="Q65:Q66"/>
    <mergeCell ref="AO31:AQ31"/>
    <mergeCell ref="Z63:AB63"/>
    <mergeCell ref="AC63:AE63"/>
    <mergeCell ref="AF63:AH63"/>
    <mergeCell ref="AI63:AK63"/>
    <mergeCell ref="AL63:AN63"/>
    <mergeCell ref="AO63:AQ63"/>
    <mergeCell ref="S72:S76"/>
    <mergeCell ref="T72:T76"/>
    <mergeCell ref="AI55:AK55"/>
    <mergeCell ref="AL55:AN55"/>
    <mergeCell ref="S48:S52"/>
    <mergeCell ref="T48:T52"/>
    <mergeCell ref="AL31:AN31"/>
    <mergeCell ref="Y79:Z79"/>
    <mergeCell ref="Z76:AB76"/>
    <mergeCell ref="AC76:AE76"/>
    <mergeCell ref="AF76:AH76"/>
    <mergeCell ref="AI76:AK76"/>
    <mergeCell ref="AL76:AN76"/>
    <mergeCell ref="AO76:AQ76"/>
    <mergeCell ref="AI69:AK69"/>
    <mergeCell ref="AL69:AN69"/>
    <mergeCell ref="AO69:AQ69"/>
    <mergeCell ref="Z73:AB73"/>
    <mergeCell ref="AC73:AE73"/>
    <mergeCell ref="AF73:AH73"/>
    <mergeCell ref="AI73:AK73"/>
    <mergeCell ref="AL73:AN73"/>
    <mergeCell ref="AO73:AQ73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Pohár Jaromíra Vybírala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Veronika</cp:lastModifiedBy>
  <dcterms:created xsi:type="dcterms:W3CDTF">2017-06-19T13:40:21Z</dcterms:created>
  <dcterms:modified xsi:type="dcterms:W3CDTF">2019-08-17T18:25:58Z</dcterms:modified>
</cp:coreProperties>
</file>