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ownloads\"/>
    </mc:Choice>
  </mc:AlternateContent>
  <xr:revisionPtr revIDLastSave="0" documentId="8_{0E3A4C05-DA57-4D17-8485-0665744B1367}" xr6:coauthVersionLast="43" xr6:coauthVersionMax="43" xr10:uidLastSave="{00000000-0000-0000-0000-000000000000}"/>
  <bookViews>
    <workbookView xWindow="768" yWindow="768" windowWidth="21492" windowHeight="11460" xr2:uid="{00000000-000D-0000-FFFF-FFFF00000000}"/>
  </bookViews>
  <sheets>
    <sheet name="Smíšená družstva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7" i="6" l="1"/>
  <c r="AN47" i="6"/>
  <c r="AP44" i="6"/>
  <c r="AN44" i="6"/>
  <c r="AP41" i="6"/>
  <c r="AN41" i="6"/>
  <c r="AP40" i="6"/>
  <c r="AN40" i="6"/>
  <c r="N39" i="6" l="1"/>
  <c r="N46" i="6"/>
  <c r="I51" i="6" s="1"/>
  <c r="L46" i="6"/>
  <c r="K51" i="6" s="1"/>
  <c r="N45" i="6"/>
  <c r="I50" i="6" s="1"/>
  <c r="L45" i="6"/>
  <c r="K50" i="6" s="1"/>
  <c r="N44" i="6"/>
  <c r="I49" i="6" s="1"/>
  <c r="I52" i="6" s="1"/>
  <c r="L44" i="6"/>
  <c r="N43" i="6"/>
  <c r="I48" i="6" s="1"/>
  <c r="L43" i="6"/>
  <c r="K48" i="6" s="1"/>
  <c r="N41" i="6"/>
  <c r="F51" i="6" s="1"/>
  <c r="L41" i="6"/>
  <c r="H51" i="6" s="1"/>
  <c r="K41" i="6"/>
  <c r="F46" i="6" s="1"/>
  <c r="I41" i="6"/>
  <c r="H46" i="6" s="1"/>
  <c r="N40" i="6"/>
  <c r="F50" i="6" s="1"/>
  <c r="L40" i="6"/>
  <c r="H50" i="6" s="1"/>
  <c r="K40" i="6"/>
  <c r="F45" i="6" s="1"/>
  <c r="I40" i="6"/>
  <c r="H45" i="6" s="1"/>
  <c r="L39" i="6"/>
  <c r="H49" i="6" s="1"/>
  <c r="K39" i="6"/>
  <c r="F44" i="6" s="1"/>
  <c r="I39" i="6"/>
  <c r="N38" i="6"/>
  <c r="F48" i="6" s="1"/>
  <c r="L38" i="6"/>
  <c r="K38" i="6"/>
  <c r="F43" i="6" s="1"/>
  <c r="I38" i="6"/>
  <c r="H43" i="6" s="1"/>
  <c r="AP37" i="6"/>
  <c r="AN37" i="6"/>
  <c r="AA37" i="6"/>
  <c r="Y37" i="6"/>
  <c r="AP36" i="6"/>
  <c r="AN36" i="6"/>
  <c r="AA36" i="6"/>
  <c r="Y36" i="6"/>
  <c r="N36" i="6"/>
  <c r="C51" i="6" s="1"/>
  <c r="L36" i="6"/>
  <c r="E51" i="6" s="1"/>
  <c r="K36" i="6"/>
  <c r="C46" i="6" s="1"/>
  <c r="I36" i="6"/>
  <c r="E46" i="6" s="1"/>
  <c r="H36" i="6"/>
  <c r="C41" i="6" s="1"/>
  <c r="F36" i="6"/>
  <c r="E41" i="6" s="1"/>
  <c r="AP35" i="6"/>
  <c r="AN35" i="6"/>
  <c r="AA35" i="6"/>
  <c r="Y35" i="6"/>
  <c r="N35" i="6"/>
  <c r="C50" i="6" s="1"/>
  <c r="L35" i="6"/>
  <c r="E50" i="6" s="1"/>
  <c r="K35" i="6"/>
  <c r="C45" i="6" s="1"/>
  <c r="I35" i="6"/>
  <c r="E45" i="6" s="1"/>
  <c r="H35" i="6"/>
  <c r="C40" i="6" s="1"/>
  <c r="F35" i="6"/>
  <c r="E40" i="6" s="1"/>
  <c r="AP34" i="6"/>
  <c r="AN34" i="6"/>
  <c r="AA34" i="6"/>
  <c r="Y34" i="6"/>
  <c r="N34" i="6"/>
  <c r="C49" i="6" s="1"/>
  <c r="L34" i="6"/>
  <c r="E49" i="6" s="1"/>
  <c r="K34" i="6"/>
  <c r="I34" i="6"/>
  <c r="I37" i="6" s="1"/>
  <c r="H34" i="6"/>
  <c r="C39" i="6" s="1"/>
  <c r="F34" i="6"/>
  <c r="AP33" i="6"/>
  <c r="AN33" i="6"/>
  <c r="AA33" i="6"/>
  <c r="Y33" i="6"/>
  <c r="N33" i="6"/>
  <c r="C48" i="6" s="1"/>
  <c r="L33" i="6"/>
  <c r="E48" i="6" s="1"/>
  <c r="K33" i="6"/>
  <c r="C43" i="6" s="1"/>
  <c r="I33" i="6"/>
  <c r="E43" i="6" s="1"/>
  <c r="H33" i="6"/>
  <c r="F33" i="6"/>
  <c r="E38" i="6" s="1"/>
  <c r="AP32" i="6"/>
  <c r="AN32" i="6"/>
  <c r="AA32" i="6"/>
  <c r="Y32" i="6"/>
  <c r="L31" i="6"/>
  <c r="I31" i="6"/>
  <c r="F31" i="6"/>
  <c r="C31" i="6"/>
  <c r="N27" i="6"/>
  <c r="N25" i="6"/>
  <c r="Q22" i="6"/>
  <c r="L27" i="6" s="1"/>
  <c r="O22" i="6"/>
  <c r="I22" i="6"/>
  <c r="Q21" i="6"/>
  <c r="L26" i="6" s="1"/>
  <c r="O21" i="6"/>
  <c r="N26" i="6" s="1"/>
  <c r="Q20" i="6"/>
  <c r="Q23" i="6" s="1"/>
  <c r="O20" i="6"/>
  <c r="Q19" i="6"/>
  <c r="L24" i="6" s="1"/>
  <c r="O19" i="6"/>
  <c r="N24" i="6" s="1"/>
  <c r="Q17" i="6"/>
  <c r="I27" i="6" s="1"/>
  <c r="O17" i="6"/>
  <c r="K27" i="6" s="1"/>
  <c r="N17" i="6"/>
  <c r="L17" i="6"/>
  <c r="K22" i="6" s="1"/>
  <c r="F17" i="6"/>
  <c r="Q16" i="6"/>
  <c r="I26" i="6" s="1"/>
  <c r="O16" i="6"/>
  <c r="K26" i="6" s="1"/>
  <c r="N16" i="6"/>
  <c r="L16" i="6"/>
  <c r="K21" i="6" s="1"/>
  <c r="Q15" i="6"/>
  <c r="I25" i="6" s="1"/>
  <c r="O15" i="6"/>
  <c r="N15" i="6"/>
  <c r="I20" i="6" s="1"/>
  <c r="L15" i="6"/>
  <c r="K20" i="6" s="1"/>
  <c r="F15" i="6"/>
  <c r="Q14" i="6"/>
  <c r="I24" i="6" s="1"/>
  <c r="O14" i="6"/>
  <c r="K24" i="6" s="1"/>
  <c r="N14" i="6"/>
  <c r="I19" i="6" s="1"/>
  <c r="L14" i="6"/>
  <c r="K19" i="6" s="1"/>
  <c r="AP12" i="6"/>
  <c r="AN12" i="6"/>
  <c r="N13" i="6" s="1"/>
  <c r="AA12" i="6"/>
  <c r="Y12" i="6"/>
  <c r="Q12" i="6"/>
  <c r="F27" i="6" s="1"/>
  <c r="O12" i="6"/>
  <c r="H27" i="6" s="1"/>
  <c r="N12" i="6"/>
  <c r="F22" i="6" s="1"/>
  <c r="L12" i="6"/>
  <c r="H22" i="6" s="1"/>
  <c r="K12" i="6"/>
  <c r="I12" i="6"/>
  <c r="H17" i="6" s="1"/>
  <c r="E12" i="6"/>
  <c r="AP11" i="6"/>
  <c r="AN11" i="6"/>
  <c r="AA11" i="6"/>
  <c r="Y11" i="6"/>
  <c r="Q11" i="6"/>
  <c r="F26" i="6" s="1"/>
  <c r="O11" i="6"/>
  <c r="H26" i="6" s="1"/>
  <c r="N11" i="6"/>
  <c r="F21" i="6" s="1"/>
  <c r="L11" i="6"/>
  <c r="H21" i="6" s="1"/>
  <c r="K11" i="6"/>
  <c r="F16" i="6" s="1"/>
  <c r="I11" i="6"/>
  <c r="H16" i="6" s="1"/>
  <c r="AP10" i="6"/>
  <c r="AN10" i="6"/>
  <c r="AA10" i="6"/>
  <c r="Y10" i="6"/>
  <c r="Q10" i="6"/>
  <c r="F25" i="6" s="1"/>
  <c r="O10" i="6"/>
  <c r="H25" i="6" s="1"/>
  <c r="N10" i="6"/>
  <c r="F20" i="6" s="1"/>
  <c r="L10" i="6"/>
  <c r="H20" i="6" s="1"/>
  <c r="K10" i="6"/>
  <c r="I10" i="6"/>
  <c r="H15" i="6" s="1"/>
  <c r="AP9" i="6"/>
  <c r="AN9" i="6"/>
  <c r="AA9" i="6"/>
  <c r="Y9" i="6"/>
  <c r="Q9" i="6"/>
  <c r="F24" i="6" s="1"/>
  <c r="O9" i="6"/>
  <c r="H24" i="6" s="1"/>
  <c r="N9" i="6"/>
  <c r="F19" i="6" s="1"/>
  <c r="L9" i="6"/>
  <c r="H19" i="6" s="1"/>
  <c r="K9" i="6"/>
  <c r="F14" i="6" s="1"/>
  <c r="I9" i="6"/>
  <c r="H14" i="6" s="1"/>
  <c r="AP8" i="6"/>
  <c r="AN8" i="6"/>
  <c r="AA8" i="6"/>
  <c r="Y8" i="6"/>
  <c r="AP7" i="6"/>
  <c r="AN7" i="6"/>
  <c r="AA7" i="6"/>
  <c r="Y7" i="6"/>
  <c r="Q7" i="6"/>
  <c r="C27" i="6" s="1"/>
  <c r="O7" i="6"/>
  <c r="E27" i="6" s="1"/>
  <c r="N7" i="6"/>
  <c r="C22" i="6" s="1"/>
  <c r="L7" i="6"/>
  <c r="E22" i="6" s="1"/>
  <c r="K7" i="6"/>
  <c r="C17" i="6" s="1"/>
  <c r="I7" i="6"/>
  <c r="E17" i="6" s="1"/>
  <c r="H7" i="6"/>
  <c r="C12" i="6" s="1"/>
  <c r="F7" i="6"/>
  <c r="AP6" i="6"/>
  <c r="AN6" i="6"/>
  <c r="AA6" i="6"/>
  <c r="Y6" i="6"/>
  <c r="Q6" i="6"/>
  <c r="C26" i="6" s="1"/>
  <c r="O6" i="6"/>
  <c r="E26" i="6" s="1"/>
  <c r="N6" i="6"/>
  <c r="C21" i="6" s="1"/>
  <c r="L6" i="6"/>
  <c r="E21" i="6" s="1"/>
  <c r="K6" i="6"/>
  <c r="C16" i="6" s="1"/>
  <c r="I6" i="6"/>
  <c r="E16" i="6" s="1"/>
  <c r="H6" i="6"/>
  <c r="C11" i="6" s="1"/>
  <c r="F6" i="6"/>
  <c r="E11" i="6" s="1"/>
  <c r="AP5" i="6"/>
  <c r="AN5" i="6"/>
  <c r="AA5" i="6"/>
  <c r="Y5" i="6"/>
  <c r="Q5" i="6"/>
  <c r="C25" i="6" s="1"/>
  <c r="C28" i="6" s="1"/>
  <c r="O5" i="6"/>
  <c r="N5" i="6"/>
  <c r="N8" i="6" s="1"/>
  <c r="L5" i="6"/>
  <c r="E20" i="6" s="1"/>
  <c r="E23" i="6" s="1"/>
  <c r="K5" i="6"/>
  <c r="C15" i="6" s="1"/>
  <c r="C18" i="6" s="1"/>
  <c r="I5" i="6"/>
  <c r="E15" i="6" s="1"/>
  <c r="E18" i="6" s="1"/>
  <c r="H5" i="6"/>
  <c r="C10" i="6" s="1"/>
  <c r="C13" i="6" s="1"/>
  <c r="F5" i="6"/>
  <c r="F8" i="6" s="1"/>
  <c r="AP4" i="6"/>
  <c r="AN4" i="6"/>
  <c r="AA4" i="6"/>
  <c r="Y4" i="6"/>
  <c r="Q4" i="6"/>
  <c r="C24" i="6" s="1"/>
  <c r="O4" i="6"/>
  <c r="E24" i="6" s="1"/>
  <c r="N4" i="6"/>
  <c r="C19" i="6" s="1"/>
  <c r="L4" i="6"/>
  <c r="E19" i="6" s="1"/>
  <c r="K4" i="6"/>
  <c r="C14" i="6" s="1"/>
  <c r="I4" i="6"/>
  <c r="E14" i="6" s="1"/>
  <c r="H4" i="6"/>
  <c r="F4" i="6"/>
  <c r="AP3" i="6"/>
  <c r="AN3" i="6"/>
  <c r="AA3" i="6"/>
  <c r="Y3" i="6"/>
  <c r="O2" i="6"/>
  <c r="L2" i="6"/>
  <c r="I2" i="6"/>
  <c r="F2" i="6"/>
  <c r="C2" i="6"/>
  <c r="T4" i="6" l="1"/>
  <c r="E25" i="6"/>
  <c r="E28" i="6" s="1"/>
  <c r="O8" i="6"/>
  <c r="I8" i="6"/>
  <c r="K13" i="6"/>
  <c r="N18" i="6"/>
  <c r="L13" i="6"/>
  <c r="H23" i="6"/>
  <c r="N42" i="6"/>
  <c r="F49" i="6"/>
  <c r="C20" i="6"/>
  <c r="C23" i="6" s="1"/>
  <c r="R4" i="6"/>
  <c r="U4" i="6" s="1"/>
  <c r="F18" i="6"/>
  <c r="N28" i="6"/>
  <c r="O23" i="6"/>
  <c r="L25" i="6"/>
  <c r="L28" i="6" s="1"/>
  <c r="O18" i="6"/>
  <c r="H8" i="6"/>
  <c r="E10" i="6"/>
  <c r="E13" i="6" s="1"/>
  <c r="T12" i="6" s="1"/>
  <c r="E9" i="6"/>
  <c r="I21" i="6"/>
  <c r="I23" i="6" s="1"/>
  <c r="K23" i="6"/>
  <c r="L18" i="6"/>
  <c r="F28" i="6"/>
  <c r="Q13" i="6"/>
  <c r="Q33" i="6"/>
  <c r="K37" i="6"/>
  <c r="I42" i="6"/>
  <c r="E52" i="6"/>
  <c r="C38" i="6"/>
  <c r="O38" i="6" s="1"/>
  <c r="R38" i="6" s="1"/>
  <c r="F37" i="6"/>
  <c r="L37" i="6"/>
  <c r="L47" i="6"/>
  <c r="K49" i="6"/>
  <c r="K52" i="6" s="1"/>
  <c r="O48" i="6"/>
  <c r="R48" i="6" s="1"/>
  <c r="F52" i="6"/>
  <c r="C42" i="6"/>
  <c r="C52" i="6"/>
  <c r="H52" i="6"/>
  <c r="Q43" i="6"/>
  <c r="O43" i="6"/>
  <c r="R43" i="6" s="1"/>
  <c r="F47" i="6"/>
  <c r="E44" i="6"/>
  <c r="E47" i="6" s="1"/>
  <c r="N47" i="6"/>
  <c r="H48" i="6"/>
  <c r="Q48" i="6" s="1"/>
  <c r="H37" i="6"/>
  <c r="N37" i="6"/>
  <c r="Q38" i="6"/>
  <c r="E39" i="6"/>
  <c r="E42" i="6" s="1"/>
  <c r="L42" i="6"/>
  <c r="C44" i="6"/>
  <c r="C47" i="6" s="1"/>
  <c r="O33" i="6"/>
  <c r="R33" i="6" s="1"/>
  <c r="K42" i="6"/>
  <c r="H44" i="6"/>
  <c r="H47" i="6" s="1"/>
  <c r="T19" i="6"/>
  <c r="I28" i="6"/>
  <c r="T24" i="6"/>
  <c r="H18" i="6"/>
  <c r="H28" i="6"/>
  <c r="R24" i="6"/>
  <c r="U24" i="6" s="1"/>
  <c r="F23" i="6"/>
  <c r="R19" i="6"/>
  <c r="U19" i="6" s="1"/>
  <c r="T9" i="6"/>
  <c r="L8" i="6"/>
  <c r="R7" i="6" s="1"/>
  <c r="C9" i="6"/>
  <c r="R9" i="6" s="1"/>
  <c r="U9" i="6" s="1"/>
  <c r="I13" i="6"/>
  <c r="O13" i="6"/>
  <c r="Q18" i="6"/>
  <c r="T17" i="6" s="1"/>
  <c r="K25" i="6"/>
  <c r="K28" i="6" s="1"/>
  <c r="K8" i="6"/>
  <c r="Q8" i="6"/>
  <c r="T14" i="6"/>
  <c r="R14" i="6"/>
  <c r="U14" i="6" s="1"/>
  <c r="T22" i="6" l="1"/>
  <c r="R17" i="6"/>
  <c r="O51" i="6"/>
  <c r="R12" i="6"/>
  <c r="V9" i="6" s="1"/>
  <c r="T7" i="6"/>
  <c r="V4" i="6" s="1"/>
  <c r="R27" i="6"/>
  <c r="Q51" i="6"/>
  <c r="S48" i="6" s="1"/>
  <c r="O36" i="6"/>
  <c r="R22" i="6"/>
  <c r="V19" i="6" s="1"/>
  <c r="T27" i="6"/>
  <c r="O46" i="6"/>
  <c r="O41" i="6"/>
  <c r="Q36" i="6"/>
  <c r="Q41" i="6"/>
  <c r="Q46" i="6"/>
  <c r="S43" i="6" s="1"/>
  <c r="V14" i="6"/>
  <c r="V24" i="6" l="1"/>
  <c r="S33" i="6"/>
  <c r="S38" i="6"/>
</calcChain>
</file>

<file path=xl/sharedStrings.xml><?xml version="1.0" encoding="utf-8"?>
<sst xmlns="http://schemas.openxmlformats.org/spreadsheetml/2006/main" count="363" uniqueCount="28">
  <si>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</si>
  <si>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</si>
  <si>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</si>
  <si>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</si>
  <si>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</si>
  <si>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</si>
  <si>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</si>
  <si>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</si>
  <si>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</si>
  <si>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</si>
  <si>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</si>
  <si>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Raškovice</t>
  </si>
  <si>
    <t>Sestřičky</t>
  </si>
  <si>
    <t>Fryčovice</t>
  </si>
  <si>
    <t>Kalamita</t>
  </si>
  <si>
    <t>Citrus</t>
  </si>
  <si>
    <t>Dan Team</t>
  </si>
  <si>
    <t>Sonnkovi</t>
  </si>
  <si>
    <t>Plumstar</t>
  </si>
  <si>
    <t>Simple Rajča</t>
  </si>
  <si>
    <t>Semifinále</t>
  </si>
  <si>
    <t>finále o 3. místo</t>
  </si>
  <si>
    <t>finále o 1. místo</t>
  </si>
  <si>
    <t xml:space="preserve"> 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</si>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</sst>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53"/>
  <sheetViews>
    <sheetView tabSelected="1" topLeftCell="A9" workbookViewId="0">
      <selection activeCell="AA53" sqref="AA53"/>
    </sheetView>
  </sheetViews>
  <sheetFormatPr defaultRowHeight="14.4" x14ac:dyDescent="0.3"/>
  <cols>
    <col min="1" max="1" width="1.44140625" customWidth="1"/>
    <col min="2" max="2" width="22.33203125" customWidth="1"/>
    <col min="3" max="3" width="4.5546875" customWidth="1"/>
    <col min="4" max="4" width="1.33203125" customWidth="1"/>
    <col min="5" max="6" width="4.5546875" customWidth="1"/>
    <col min="7" max="7" width="1.33203125" customWidth="1"/>
    <col min="8" max="9" width="4.5546875" customWidth="1"/>
    <col min="10" max="10" width="1.33203125" customWidth="1"/>
    <col min="11" max="12" width="4.5546875" customWidth="1"/>
    <col min="13" max="13" width="1.33203125" customWidth="1"/>
    <col min="14" max="15" width="4.5546875" customWidth="1"/>
    <col min="16" max="16" width="1.33203125" customWidth="1"/>
    <col min="17" max="17" width="4.5546875" customWidth="1"/>
    <col min="18" max="18" width="9" customWidth="1"/>
    <col min="19" max="19" width="10" customWidth="1"/>
    <col min="20" max="20" width="9.88671875" customWidth="1"/>
    <col min="24" max="24" width="4" customWidth="1"/>
    <col min="25" max="25" width="15.88671875" customWidth="1"/>
    <col min="26" max="26" width="1.88671875" customWidth="1"/>
    <col min="27" max="27" width="17.109375" customWidth="1"/>
    <col min="28" max="28" width="3.44140625" customWidth="1"/>
    <col min="29" max="29" width="1.33203125" customWidth="1"/>
    <col min="30" max="31" width="3.44140625" customWidth="1"/>
    <col min="32" max="32" width="1.33203125" customWidth="1"/>
    <col min="33" max="34" width="3.44140625" customWidth="1"/>
    <col min="35" max="35" width="1.33203125" customWidth="1"/>
    <col min="36" max="37" width="3.44140625" customWidth="1"/>
    <col min="38" max="38" width="1.33203125" customWidth="1"/>
    <col min="39" max="39" width="3.44140625" customWidth="1"/>
    <col min="40" max="40" width="4.44140625" customWidth="1"/>
    <col min="41" max="41" width="1.33203125" customWidth="1"/>
    <col min="42" max="42" width="4.88671875" customWidth="1"/>
  </cols>
  <sheetData>
    <row r="1" spans="2:42" ht="15" thickBot="1" x14ac:dyDescent="0.35"/>
    <row r="2" spans="2:42" ht="15" thickBot="1" x14ac:dyDescent="0.35">
      <c r="B2" s="46"/>
      <c r="C2" s="69" t="str">
        <f>B4</f>
        <v>Raškovice</v>
      </c>
      <c r="D2" s="60"/>
      <c r="E2" s="60"/>
      <c r="F2" s="60" t="str">
        <f>B9</f>
        <v>Sestřičky</v>
      </c>
      <c r="G2" s="60"/>
      <c r="H2" s="60"/>
      <c r="I2" s="60" t="str">
        <f>B14</f>
        <v>Fryčovice</v>
      </c>
      <c r="J2" s="60"/>
      <c r="K2" s="60"/>
      <c r="L2" s="60" t="str">
        <f>B19</f>
        <v>Kalamita</v>
      </c>
      <c r="M2" s="60"/>
      <c r="N2" s="60"/>
      <c r="O2" s="60" t="str">
        <f>B24</f>
        <v>Citrus</v>
      </c>
      <c r="P2" s="60"/>
      <c r="Q2" s="60"/>
      <c r="R2" s="58" t="s">
        <v>1</v>
      </c>
      <c r="S2" s="60"/>
      <c r="T2" s="62"/>
      <c r="U2" s="46" t="s">
        <v>3</v>
      </c>
      <c r="V2" s="64" t="s">
        <v>4</v>
      </c>
      <c r="W2" s="64" t="s">
        <v>5</v>
      </c>
      <c r="Y2" s="65" t="s">
        <v>7</v>
      </c>
      <c r="Z2" s="66"/>
      <c r="AA2" s="67"/>
      <c r="AB2" s="68" t="s">
        <v>1</v>
      </c>
      <c r="AC2" s="41"/>
      <c r="AD2" s="42"/>
      <c r="AE2" s="68" t="s">
        <v>8</v>
      </c>
      <c r="AF2" s="41"/>
      <c r="AG2" s="42"/>
      <c r="AH2" s="68" t="s">
        <v>9</v>
      </c>
      <c r="AI2" s="41"/>
      <c r="AJ2" s="42"/>
      <c r="AK2" s="68" t="s">
        <v>10</v>
      </c>
      <c r="AL2" s="41"/>
      <c r="AM2" s="42"/>
      <c r="AN2" s="40" t="s">
        <v>2</v>
      </c>
      <c r="AO2" s="41"/>
      <c r="AP2" s="42"/>
    </row>
    <row r="3" spans="2:42" ht="15" thickBot="1" x14ac:dyDescent="0.35">
      <c r="B3" s="48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3" t="s">
        <v>2</v>
      </c>
      <c r="S3" s="44"/>
      <c r="T3" s="45"/>
      <c r="U3" s="48"/>
      <c r="V3" s="64"/>
      <c r="W3" s="64"/>
      <c r="Y3" s="10" t="str">
        <f>B9</f>
        <v>Sestřičky</v>
      </c>
      <c r="Z3" s="7" t="s">
        <v>6</v>
      </c>
      <c r="AA3" s="22" t="str">
        <f>B24</f>
        <v>Citrus</v>
      </c>
      <c r="AB3" s="8">
        <v>2</v>
      </c>
      <c r="AC3" s="1" t="s">
        <v>0</v>
      </c>
      <c r="AD3" s="2">
        <v>0</v>
      </c>
      <c r="AE3" s="8">
        <v>20</v>
      </c>
      <c r="AF3" s="1" t="s">
        <v>0</v>
      </c>
      <c r="AG3" s="2">
        <v>13</v>
      </c>
      <c r="AH3" s="8">
        <v>20</v>
      </c>
      <c r="AI3" s="1" t="s">
        <v>0</v>
      </c>
      <c r="AJ3" s="2">
        <v>16</v>
      </c>
      <c r="AK3" s="8"/>
      <c r="AL3" s="1" t="s">
        <v>0</v>
      </c>
      <c r="AM3" s="2"/>
      <c r="AN3" s="9">
        <f>AE3+AH3+AK3</f>
        <v>40</v>
      </c>
      <c r="AO3" s="1" t="s">
        <v>0</v>
      </c>
      <c r="AP3" s="2">
        <f>AG3+AJ3+AM3</f>
        <v>29</v>
      </c>
    </row>
    <row r="4" spans="2:42" ht="15" thickBot="1" x14ac:dyDescent="0.35">
      <c r="B4" s="46" t="s">
        <v>11</v>
      </c>
      <c r="C4" s="49"/>
      <c r="D4" s="50"/>
      <c r="E4" s="51"/>
      <c r="F4" s="25">
        <f>AB5</f>
        <v>2</v>
      </c>
      <c r="G4" s="26" t="s">
        <v>0</v>
      </c>
      <c r="H4" s="27">
        <f>AD5</f>
        <v>0</v>
      </c>
      <c r="I4" s="25">
        <f>AD8</f>
        <v>2</v>
      </c>
      <c r="J4" s="26" t="s">
        <v>0</v>
      </c>
      <c r="K4" s="27">
        <f>AB8</f>
        <v>0</v>
      </c>
      <c r="L4" s="25">
        <f>AB10</f>
        <v>2</v>
      </c>
      <c r="M4" s="35" t="s">
        <v>0</v>
      </c>
      <c r="N4" s="27">
        <f>AD10</f>
        <v>0</v>
      </c>
      <c r="O4" s="25">
        <f>AD11</f>
        <v>2</v>
      </c>
      <c r="P4" s="35" t="s">
        <v>0</v>
      </c>
      <c r="Q4" s="27">
        <f>AB11</f>
        <v>0</v>
      </c>
      <c r="R4" s="58">
        <f>F4+I4+L4+O4</f>
        <v>8</v>
      </c>
      <c r="S4" s="60" t="s">
        <v>0</v>
      </c>
      <c r="T4" s="62">
        <f>H4+K4+N4+Q4</f>
        <v>0</v>
      </c>
      <c r="U4" s="72">
        <f>R4</f>
        <v>8</v>
      </c>
      <c r="V4" s="64">
        <f>R7/T7</f>
        <v>1.7777777777777777</v>
      </c>
      <c r="W4" s="73">
        <v>1</v>
      </c>
      <c r="Y4" s="11" t="str">
        <f>B14</f>
        <v>Fryčovice</v>
      </c>
      <c r="Z4" s="4" t="s">
        <v>6</v>
      </c>
      <c r="AA4" s="23" t="str">
        <f>B19</f>
        <v>Kalamita</v>
      </c>
      <c r="AB4" s="12">
        <v>0</v>
      </c>
      <c r="AC4" s="14" t="s">
        <v>0</v>
      </c>
      <c r="AD4" s="13">
        <v>2</v>
      </c>
      <c r="AE4" s="12">
        <v>13</v>
      </c>
      <c r="AF4" s="14" t="s">
        <v>0</v>
      </c>
      <c r="AG4" s="13">
        <v>20</v>
      </c>
      <c r="AH4" s="12">
        <v>15</v>
      </c>
      <c r="AI4" s="14" t="s">
        <v>0</v>
      </c>
      <c r="AJ4" s="13">
        <v>20</v>
      </c>
      <c r="AK4" s="12"/>
      <c r="AL4" s="14" t="s">
        <v>0</v>
      </c>
      <c r="AM4" s="13"/>
      <c r="AN4" s="9">
        <f t="shared" ref="AN4:AN12" si="0">AE4+AH4+AK4</f>
        <v>28</v>
      </c>
      <c r="AO4" s="14" t="s">
        <v>0</v>
      </c>
      <c r="AP4" s="2">
        <f t="shared" ref="AP4:AP12" si="1">AG4+AJ4+AM4</f>
        <v>40</v>
      </c>
    </row>
    <row r="5" spans="2:42" ht="15" thickBot="1" x14ac:dyDescent="0.35">
      <c r="B5" s="47"/>
      <c r="C5" s="52"/>
      <c r="D5" s="53"/>
      <c r="E5" s="54"/>
      <c r="F5" s="28">
        <f>AE5</f>
        <v>20</v>
      </c>
      <c r="G5" s="29" t="s">
        <v>0</v>
      </c>
      <c r="H5" s="30">
        <f>AG5</f>
        <v>12</v>
      </c>
      <c r="I5" s="28">
        <f>AG8</f>
        <v>20</v>
      </c>
      <c r="J5" s="31" t="s">
        <v>0</v>
      </c>
      <c r="K5" s="30">
        <f>AE8</f>
        <v>4</v>
      </c>
      <c r="L5" s="28">
        <f>AE10</f>
        <v>20</v>
      </c>
      <c r="M5" s="36" t="s">
        <v>0</v>
      </c>
      <c r="N5" s="30">
        <f>AG10</f>
        <v>15</v>
      </c>
      <c r="O5" s="28">
        <f>AG11</f>
        <v>20</v>
      </c>
      <c r="P5" s="36" t="s">
        <v>0</v>
      </c>
      <c r="Q5" s="30">
        <f>AE11</f>
        <v>9</v>
      </c>
      <c r="R5" s="59"/>
      <c r="S5" s="61"/>
      <c r="T5" s="63"/>
      <c r="U5" s="72"/>
      <c r="V5" s="64"/>
      <c r="W5" s="73"/>
      <c r="Y5" s="11" t="str">
        <f>B4</f>
        <v>Raškovice</v>
      </c>
      <c r="Z5" s="4" t="s">
        <v>6</v>
      </c>
      <c r="AA5" s="23" t="str">
        <f>B9</f>
        <v>Sestřičky</v>
      </c>
      <c r="AB5" s="12">
        <v>2</v>
      </c>
      <c r="AC5" s="14" t="s">
        <v>0</v>
      </c>
      <c r="AD5" s="13">
        <v>0</v>
      </c>
      <c r="AE5" s="12">
        <v>20</v>
      </c>
      <c r="AF5" s="14" t="s">
        <v>0</v>
      </c>
      <c r="AG5" s="13">
        <v>12</v>
      </c>
      <c r="AH5" s="12">
        <v>20</v>
      </c>
      <c r="AI5" s="14" t="s">
        <v>0</v>
      </c>
      <c r="AJ5" s="13">
        <v>10</v>
      </c>
      <c r="AK5" s="12"/>
      <c r="AL5" s="14" t="s">
        <v>0</v>
      </c>
      <c r="AM5" s="13"/>
      <c r="AN5" s="9">
        <f t="shared" si="0"/>
        <v>40</v>
      </c>
      <c r="AO5" s="14" t="s">
        <v>0</v>
      </c>
      <c r="AP5" s="2">
        <f t="shared" si="1"/>
        <v>22</v>
      </c>
    </row>
    <row r="6" spans="2:42" ht="15" thickBot="1" x14ac:dyDescent="0.35">
      <c r="B6" s="47"/>
      <c r="C6" s="52"/>
      <c r="D6" s="53"/>
      <c r="E6" s="54"/>
      <c r="F6" s="28">
        <f>AH5</f>
        <v>20</v>
      </c>
      <c r="G6" s="29" t="s">
        <v>0</v>
      </c>
      <c r="H6" s="30">
        <f>AJ5</f>
        <v>10</v>
      </c>
      <c r="I6" s="28">
        <f>AJ8</f>
        <v>20</v>
      </c>
      <c r="J6" s="31" t="s">
        <v>0</v>
      </c>
      <c r="K6" s="30">
        <f>AH8</f>
        <v>8</v>
      </c>
      <c r="L6" s="28">
        <f>AH10</f>
        <v>20</v>
      </c>
      <c r="M6" s="36" t="s">
        <v>0</v>
      </c>
      <c r="N6" s="30">
        <f>AJ10</f>
        <v>15</v>
      </c>
      <c r="O6" s="28">
        <f>AJ11</f>
        <v>20</v>
      </c>
      <c r="P6" s="36" t="s">
        <v>0</v>
      </c>
      <c r="Q6" s="30">
        <f>AH11</f>
        <v>17</v>
      </c>
      <c r="R6" s="59"/>
      <c r="S6" s="61"/>
      <c r="T6" s="63"/>
      <c r="U6" s="72"/>
      <c r="V6" s="64"/>
      <c r="W6" s="73"/>
      <c r="Y6" s="11" t="str">
        <f>B24</f>
        <v>Citrus</v>
      </c>
      <c r="Z6" s="4" t="s">
        <v>6</v>
      </c>
      <c r="AA6" s="23" t="str">
        <f>B14</f>
        <v>Fryčovice</v>
      </c>
      <c r="AB6" s="12">
        <v>2</v>
      </c>
      <c r="AC6" s="14" t="s">
        <v>0</v>
      </c>
      <c r="AD6" s="13">
        <v>0</v>
      </c>
      <c r="AE6" s="12">
        <v>20</v>
      </c>
      <c r="AF6" s="14" t="s">
        <v>0</v>
      </c>
      <c r="AG6" s="13">
        <v>13</v>
      </c>
      <c r="AH6" s="12">
        <v>20</v>
      </c>
      <c r="AI6" s="14" t="s">
        <v>0</v>
      </c>
      <c r="AJ6" s="13">
        <v>7</v>
      </c>
      <c r="AK6" s="12"/>
      <c r="AL6" s="14" t="s">
        <v>0</v>
      </c>
      <c r="AM6" s="13"/>
      <c r="AN6" s="9">
        <f t="shared" si="0"/>
        <v>40</v>
      </c>
      <c r="AO6" s="14" t="s">
        <v>0</v>
      </c>
      <c r="AP6" s="2">
        <f t="shared" si="1"/>
        <v>20</v>
      </c>
    </row>
    <row r="7" spans="2:42" ht="15" thickBot="1" x14ac:dyDescent="0.35">
      <c r="B7" s="47"/>
      <c r="C7" s="52"/>
      <c r="D7" s="53"/>
      <c r="E7" s="54"/>
      <c r="F7" s="28">
        <f>AK5</f>
        <v>0</v>
      </c>
      <c r="G7" s="29" t="s">
        <v>0</v>
      </c>
      <c r="H7" s="30">
        <f>AM5</f>
        <v>0</v>
      </c>
      <c r="I7" s="28">
        <f>AM8</f>
        <v>0</v>
      </c>
      <c r="J7" s="31" t="s">
        <v>0</v>
      </c>
      <c r="K7" s="30">
        <f>AK8</f>
        <v>0</v>
      </c>
      <c r="L7" s="28">
        <f>AK10</f>
        <v>0</v>
      </c>
      <c r="M7" s="36" t="s">
        <v>0</v>
      </c>
      <c r="N7" s="30">
        <f>AM10</f>
        <v>0</v>
      </c>
      <c r="O7" s="28">
        <f>AM11</f>
        <v>0</v>
      </c>
      <c r="P7" s="36" t="s">
        <v>0</v>
      </c>
      <c r="Q7" s="30">
        <f>AK11</f>
        <v>0</v>
      </c>
      <c r="R7" s="59">
        <f>F8+I8+L8+O8</f>
        <v>160</v>
      </c>
      <c r="S7" s="61" t="s">
        <v>0</v>
      </c>
      <c r="T7" s="63">
        <f>H8+K8+N8+Q8</f>
        <v>90</v>
      </c>
      <c r="U7" s="72"/>
      <c r="V7" s="64"/>
      <c r="W7" s="73"/>
      <c r="Y7" s="11" t="str">
        <f>B19</f>
        <v>Kalamita</v>
      </c>
      <c r="Z7" s="4" t="s">
        <v>6</v>
      </c>
      <c r="AA7" s="23" t="str">
        <f>B24</f>
        <v>Citrus</v>
      </c>
      <c r="AB7" s="12">
        <v>1</v>
      </c>
      <c r="AC7" s="14" t="s">
        <v>0</v>
      </c>
      <c r="AD7" s="13">
        <v>1</v>
      </c>
      <c r="AE7" s="12">
        <v>16</v>
      </c>
      <c r="AF7" s="14" t="s">
        <v>0</v>
      </c>
      <c r="AG7" s="13">
        <v>20</v>
      </c>
      <c r="AH7" s="12">
        <v>20</v>
      </c>
      <c r="AI7" s="14" t="s">
        <v>0</v>
      </c>
      <c r="AJ7" s="13">
        <v>13</v>
      </c>
      <c r="AK7" s="12"/>
      <c r="AL7" s="14" t="s">
        <v>0</v>
      </c>
      <c r="AM7" s="13"/>
      <c r="AN7" s="9">
        <f t="shared" si="0"/>
        <v>36</v>
      </c>
      <c r="AO7" s="14" t="s">
        <v>0</v>
      </c>
      <c r="AP7" s="2">
        <f t="shared" si="1"/>
        <v>33</v>
      </c>
    </row>
    <row r="8" spans="2:42" ht="15" thickBot="1" x14ac:dyDescent="0.35">
      <c r="B8" s="48"/>
      <c r="C8" s="55"/>
      <c r="D8" s="56"/>
      <c r="E8" s="57"/>
      <c r="F8" s="32">
        <f>SUM(F5:F7)</f>
        <v>40</v>
      </c>
      <c r="G8" s="33" t="s">
        <v>0</v>
      </c>
      <c r="H8" s="34">
        <f>SUM(H5:H7)</f>
        <v>22</v>
      </c>
      <c r="I8" s="32">
        <f>SUM(I5:I7)</f>
        <v>40</v>
      </c>
      <c r="J8" s="33" t="s">
        <v>0</v>
      </c>
      <c r="K8" s="34">
        <f>SUM(K5:K7)</f>
        <v>12</v>
      </c>
      <c r="L8" s="32">
        <f>SUM(L5:L7)</f>
        <v>40</v>
      </c>
      <c r="M8" s="33" t="s">
        <v>0</v>
      </c>
      <c r="N8" s="34">
        <f>SUM(N5:N7)</f>
        <v>30</v>
      </c>
      <c r="O8" s="32">
        <f>SUM(O5:O7)</f>
        <v>40</v>
      </c>
      <c r="P8" s="33" t="s">
        <v>0</v>
      </c>
      <c r="Q8" s="34">
        <f>SUM(Q5:Q7)</f>
        <v>26</v>
      </c>
      <c r="R8" s="74"/>
      <c r="S8" s="71"/>
      <c r="T8" s="75"/>
      <c r="U8" s="72"/>
      <c r="V8" s="64"/>
      <c r="W8" s="73"/>
      <c r="Y8" s="11" t="str">
        <f>B14</f>
        <v>Fryčovice</v>
      </c>
      <c r="Z8" s="4" t="s">
        <v>6</v>
      </c>
      <c r="AA8" s="23" t="str">
        <f>B4</f>
        <v>Raškovice</v>
      </c>
      <c r="AB8" s="12">
        <v>0</v>
      </c>
      <c r="AC8" s="14" t="s">
        <v>0</v>
      </c>
      <c r="AD8" s="13">
        <v>2</v>
      </c>
      <c r="AE8" s="12">
        <v>4</v>
      </c>
      <c r="AF8" s="14" t="s">
        <v>0</v>
      </c>
      <c r="AG8" s="13">
        <v>20</v>
      </c>
      <c r="AH8" s="12">
        <v>8</v>
      </c>
      <c r="AI8" s="14" t="s">
        <v>0</v>
      </c>
      <c r="AJ8" s="13">
        <v>20</v>
      </c>
      <c r="AK8" s="12"/>
      <c r="AL8" s="14" t="s">
        <v>0</v>
      </c>
      <c r="AM8" s="13"/>
      <c r="AN8" s="9">
        <f t="shared" si="0"/>
        <v>12</v>
      </c>
      <c r="AO8" s="14" t="s">
        <v>0</v>
      </c>
      <c r="AP8" s="2">
        <f t="shared" si="1"/>
        <v>40</v>
      </c>
    </row>
    <row r="9" spans="2:42" ht="15" thickBot="1" x14ac:dyDescent="0.35">
      <c r="B9" s="46" t="s">
        <v>12</v>
      </c>
      <c r="C9" s="25">
        <f>H4</f>
        <v>0</v>
      </c>
      <c r="D9" s="35" t="s">
        <v>0</v>
      </c>
      <c r="E9" s="27">
        <f>F4</f>
        <v>2</v>
      </c>
      <c r="F9" s="49"/>
      <c r="G9" s="50"/>
      <c r="H9" s="51"/>
      <c r="I9" s="25">
        <f>AB9</f>
        <v>2</v>
      </c>
      <c r="J9" s="26" t="s">
        <v>0</v>
      </c>
      <c r="K9" s="27">
        <f>AD9</f>
        <v>0</v>
      </c>
      <c r="L9" s="25">
        <f>AD12</f>
        <v>0</v>
      </c>
      <c r="M9" s="35" t="s">
        <v>0</v>
      </c>
      <c r="N9" s="27">
        <f>AB12</f>
        <v>2</v>
      </c>
      <c r="O9" s="25">
        <f>AB3</f>
        <v>2</v>
      </c>
      <c r="P9" s="35" t="s">
        <v>0</v>
      </c>
      <c r="Q9" s="27">
        <f>AD3</f>
        <v>0</v>
      </c>
      <c r="R9" s="58">
        <f>O9+L9+I9+C9</f>
        <v>4</v>
      </c>
      <c r="S9" s="60" t="s">
        <v>0</v>
      </c>
      <c r="T9" s="62">
        <f>Q9+N9+K9+E9</f>
        <v>4</v>
      </c>
      <c r="U9" s="72">
        <f>R9</f>
        <v>4</v>
      </c>
      <c r="V9" s="64">
        <f>R12/T12</f>
        <v>0.98461538461538467</v>
      </c>
      <c r="W9" s="73">
        <v>3</v>
      </c>
      <c r="Y9" s="11" t="str">
        <f>B9</f>
        <v>Sestřičky</v>
      </c>
      <c r="Z9" s="4" t="s">
        <v>6</v>
      </c>
      <c r="AA9" s="23" t="str">
        <f>B14</f>
        <v>Fryčovice</v>
      </c>
      <c r="AB9" s="12">
        <v>2</v>
      </c>
      <c r="AC9" s="14" t="s">
        <v>0</v>
      </c>
      <c r="AD9" s="13">
        <v>0</v>
      </c>
      <c r="AE9" s="12">
        <v>20</v>
      </c>
      <c r="AF9" s="14" t="s">
        <v>0</v>
      </c>
      <c r="AG9" s="13">
        <v>12</v>
      </c>
      <c r="AH9" s="12">
        <v>20</v>
      </c>
      <c r="AI9" s="14" t="s">
        <v>0</v>
      </c>
      <c r="AJ9" s="13">
        <v>9</v>
      </c>
      <c r="AK9" s="12"/>
      <c r="AL9" s="14" t="s">
        <v>0</v>
      </c>
      <c r="AM9" s="13"/>
      <c r="AN9" s="9">
        <f>AE9+AH9+AK9</f>
        <v>40</v>
      </c>
      <c r="AO9" s="14" t="s">
        <v>0</v>
      </c>
      <c r="AP9" s="2">
        <f t="shared" si="1"/>
        <v>21</v>
      </c>
    </row>
    <row r="10" spans="2:42" ht="15" thickBot="1" x14ac:dyDescent="0.35">
      <c r="B10" s="47"/>
      <c r="C10" s="28">
        <f>H5</f>
        <v>12</v>
      </c>
      <c r="D10" s="36" t="s">
        <v>0</v>
      </c>
      <c r="E10" s="30">
        <f>F5</f>
        <v>20</v>
      </c>
      <c r="F10" s="52"/>
      <c r="G10" s="53"/>
      <c r="H10" s="54"/>
      <c r="I10" s="28">
        <f>AE9</f>
        <v>20</v>
      </c>
      <c r="J10" s="31" t="s">
        <v>0</v>
      </c>
      <c r="K10" s="30">
        <f>AG9</f>
        <v>12</v>
      </c>
      <c r="L10" s="28">
        <f>AG12</f>
        <v>9</v>
      </c>
      <c r="M10" s="36" t="s">
        <v>0</v>
      </c>
      <c r="N10" s="30">
        <f>AE12</f>
        <v>20</v>
      </c>
      <c r="O10" s="28">
        <f>AE3</f>
        <v>20</v>
      </c>
      <c r="P10" s="36" t="s">
        <v>0</v>
      </c>
      <c r="Q10" s="30">
        <f>AG3</f>
        <v>13</v>
      </c>
      <c r="R10" s="59"/>
      <c r="S10" s="61"/>
      <c r="T10" s="63"/>
      <c r="U10" s="72"/>
      <c r="V10" s="64"/>
      <c r="W10" s="73"/>
      <c r="Y10" s="11" t="str">
        <f>B4</f>
        <v>Raškovice</v>
      </c>
      <c r="Z10" s="4" t="s">
        <v>6</v>
      </c>
      <c r="AA10" s="23" t="str">
        <f>B19</f>
        <v>Kalamita</v>
      </c>
      <c r="AB10" s="12">
        <v>2</v>
      </c>
      <c r="AC10" s="14" t="s">
        <v>0</v>
      </c>
      <c r="AD10" s="13">
        <v>0</v>
      </c>
      <c r="AE10" s="12">
        <v>20</v>
      </c>
      <c r="AF10" s="14" t="s">
        <v>0</v>
      </c>
      <c r="AG10" s="13">
        <v>15</v>
      </c>
      <c r="AH10" s="12">
        <v>20</v>
      </c>
      <c r="AI10" s="14"/>
      <c r="AJ10" s="13">
        <v>15</v>
      </c>
      <c r="AK10" s="12"/>
      <c r="AL10" s="14" t="s">
        <v>0</v>
      </c>
      <c r="AM10" s="13"/>
      <c r="AN10" s="9">
        <f t="shared" si="0"/>
        <v>40</v>
      </c>
      <c r="AO10" s="14" t="s">
        <v>0</v>
      </c>
      <c r="AP10" s="2">
        <f t="shared" si="1"/>
        <v>30</v>
      </c>
    </row>
    <row r="11" spans="2:42" ht="15" thickBot="1" x14ac:dyDescent="0.35">
      <c r="B11" s="47"/>
      <c r="C11" s="28">
        <f>H6</f>
        <v>10</v>
      </c>
      <c r="D11" s="36" t="s">
        <v>0</v>
      </c>
      <c r="E11" s="30">
        <f>F6</f>
        <v>20</v>
      </c>
      <c r="F11" s="52"/>
      <c r="G11" s="53"/>
      <c r="H11" s="54"/>
      <c r="I11" s="28">
        <f>AH9</f>
        <v>20</v>
      </c>
      <c r="J11" s="29" t="s">
        <v>0</v>
      </c>
      <c r="K11" s="30">
        <f>AJ9</f>
        <v>9</v>
      </c>
      <c r="L11" s="28">
        <f>AJ12</f>
        <v>17</v>
      </c>
      <c r="M11" s="36" t="s">
        <v>0</v>
      </c>
      <c r="N11" s="30">
        <f>AH12</f>
        <v>20</v>
      </c>
      <c r="O11" s="28">
        <f>AH3</f>
        <v>20</v>
      </c>
      <c r="P11" s="36" t="s">
        <v>0</v>
      </c>
      <c r="Q11" s="30">
        <f>AJ3</f>
        <v>16</v>
      </c>
      <c r="R11" s="59"/>
      <c r="S11" s="61"/>
      <c r="T11" s="63"/>
      <c r="U11" s="72"/>
      <c r="V11" s="64"/>
      <c r="W11" s="73"/>
      <c r="Y11" s="11" t="str">
        <f>B24</f>
        <v>Citrus</v>
      </c>
      <c r="Z11" s="4" t="s">
        <v>6</v>
      </c>
      <c r="AA11" s="23" t="str">
        <f>B4</f>
        <v>Raškovice</v>
      </c>
      <c r="AB11" s="12">
        <v>0</v>
      </c>
      <c r="AC11" s="14" t="s">
        <v>0</v>
      </c>
      <c r="AD11" s="13">
        <v>2</v>
      </c>
      <c r="AE11" s="12">
        <v>9</v>
      </c>
      <c r="AF11" s="14" t="s">
        <v>0</v>
      </c>
      <c r="AG11" s="13">
        <v>20</v>
      </c>
      <c r="AH11" s="12">
        <v>17</v>
      </c>
      <c r="AI11" s="14" t="s">
        <v>0</v>
      </c>
      <c r="AJ11" s="13">
        <v>20</v>
      </c>
      <c r="AK11" s="12"/>
      <c r="AL11" s="14" t="s">
        <v>0</v>
      </c>
      <c r="AM11" s="13"/>
      <c r="AN11" s="9">
        <f t="shared" si="0"/>
        <v>26</v>
      </c>
      <c r="AO11" s="14" t="s">
        <v>0</v>
      </c>
      <c r="AP11" s="2">
        <f t="shared" si="1"/>
        <v>40</v>
      </c>
    </row>
    <row r="12" spans="2:42" ht="15" thickBot="1" x14ac:dyDescent="0.35">
      <c r="B12" s="47"/>
      <c r="C12" s="28">
        <f>H7</f>
        <v>0</v>
      </c>
      <c r="D12" s="36" t="s">
        <v>0</v>
      </c>
      <c r="E12" s="30">
        <f>F7</f>
        <v>0</v>
      </c>
      <c r="F12" s="52"/>
      <c r="G12" s="53"/>
      <c r="H12" s="54"/>
      <c r="I12" s="28">
        <f>AK9</f>
        <v>0</v>
      </c>
      <c r="J12" s="37" t="s">
        <v>0</v>
      </c>
      <c r="K12" s="30">
        <f>AM9</f>
        <v>0</v>
      </c>
      <c r="L12" s="28">
        <f>AM12</f>
        <v>0</v>
      </c>
      <c r="M12" s="36" t="s">
        <v>0</v>
      </c>
      <c r="N12" s="30">
        <f>AK12</f>
        <v>0</v>
      </c>
      <c r="O12" s="28">
        <f>AK3</f>
        <v>0</v>
      </c>
      <c r="P12" s="36" t="s">
        <v>0</v>
      </c>
      <c r="Q12" s="30">
        <f>AM3</f>
        <v>0</v>
      </c>
      <c r="R12" s="59">
        <f>O13+L13+I13+C13</f>
        <v>128</v>
      </c>
      <c r="S12" s="61" t="s">
        <v>0</v>
      </c>
      <c r="T12" s="63">
        <f>Q13+N13++K13+E13</f>
        <v>130</v>
      </c>
      <c r="U12" s="72"/>
      <c r="V12" s="64"/>
      <c r="W12" s="73"/>
      <c r="Y12" s="6" t="str">
        <f>B19</f>
        <v>Kalamita</v>
      </c>
      <c r="Z12" s="5" t="s">
        <v>6</v>
      </c>
      <c r="AA12" s="24" t="str">
        <f>B9</f>
        <v>Sestřičky</v>
      </c>
      <c r="AB12" s="15">
        <v>2</v>
      </c>
      <c r="AC12" s="17" t="s">
        <v>0</v>
      </c>
      <c r="AD12" s="16">
        <v>0</v>
      </c>
      <c r="AE12" s="15">
        <v>20</v>
      </c>
      <c r="AF12" s="17" t="s">
        <v>0</v>
      </c>
      <c r="AG12" s="16">
        <v>9</v>
      </c>
      <c r="AH12" s="15">
        <v>20</v>
      </c>
      <c r="AI12" s="17" t="s">
        <v>0</v>
      </c>
      <c r="AJ12" s="16">
        <v>17</v>
      </c>
      <c r="AK12" s="15"/>
      <c r="AL12" s="17" t="s">
        <v>0</v>
      </c>
      <c r="AM12" s="16"/>
      <c r="AN12" s="15">
        <f t="shared" si="0"/>
        <v>40</v>
      </c>
      <c r="AO12" s="17" t="s">
        <v>0</v>
      </c>
      <c r="AP12" s="16">
        <f t="shared" si="1"/>
        <v>26</v>
      </c>
    </row>
    <row r="13" spans="2:42" ht="15" thickBot="1" x14ac:dyDescent="0.35">
      <c r="B13" s="48"/>
      <c r="C13" s="32">
        <f>SUM(C10:C12)</f>
        <v>22</v>
      </c>
      <c r="D13" s="33" t="s">
        <v>0</v>
      </c>
      <c r="E13" s="34">
        <f>SUM(E10:E12)</f>
        <v>40</v>
      </c>
      <c r="F13" s="55"/>
      <c r="G13" s="56"/>
      <c r="H13" s="57"/>
      <c r="I13" s="32">
        <f>SUM(I10:I12)</f>
        <v>40</v>
      </c>
      <c r="J13" s="38" t="s">
        <v>0</v>
      </c>
      <c r="K13" s="34">
        <f>SUM(K10:K12)</f>
        <v>21</v>
      </c>
      <c r="L13" s="32">
        <f>SUM(L10:L12)</f>
        <v>26</v>
      </c>
      <c r="M13" s="33" t="s">
        <v>0</v>
      </c>
      <c r="N13" s="34">
        <f>AN12</f>
        <v>40</v>
      </c>
      <c r="O13" s="32">
        <f>SUM(O10:O12)</f>
        <v>40</v>
      </c>
      <c r="P13" s="33" t="s">
        <v>0</v>
      </c>
      <c r="Q13" s="34">
        <f>SUM(Q10:Q12)</f>
        <v>29</v>
      </c>
      <c r="R13" s="74"/>
      <c r="S13" s="71"/>
      <c r="T13" s="75"/>
      <c r="U13" s="72"/>
      <c r="V13" s="64"/>
      <c r="W13" s="73"/>
    </row>
    <row r="14" spans="2:42" ht="15" thickBot="1" x14ac:dyDescent="0.35">
      <c r="B14" s="46" t="s">
        <v>13</v>
      </c>
      <c r="C14" s="25">
        <f>K4</f>
        <v>0</v>
      </c>
      <c r="D14" s="35" t="s">
        <v>0</v>
      </c>
      <c r="E14" s="27">
        <f>I4</f>
        <v>2</v>
      </c>
      <c r="F14" s="25">
        <f>K9</f>
        <v>0</v>
      </c>
      <c r="G14" s="35" t="s">
        <v>0</v>
      </c>
      <c r="H14" s="27">
        <f>I9</f>
        <v>2</v>
      </c>
      <c r="I14" s="49"/>
      <c r="J14" s="50"/>
      <c r="K14" s="51"/>
      <c r="L14" s="25">
        <f>AB4</f>
        <v>0</v>
      </c>
      <c r="M14" s="35" t="s">
        <v>0</v>
      </c>
      <c r="N14" s="27">
        <f>AD4</f>
        <v>2</v>
      </c>
      <c r="O14" s="25">
        <f>AD6</f>
        <v>0</v>
      </c>
      <c r="P14" s="35" t="s">
        <v>0</v>
      </c>
      <c r="Q14" s="27">
        <f>AB6</f>
        <v>2</v>
      </c>
      <c r="R14" s="58">
        <f>O14+L14+F14+C14</f>
        <v>0</v>
      </c>
      <c r="S14" s="60" t="s">
        <v>0</v>
      </c>
      <c r="T14" s="62">
        <f>Q14+N14+H14+E14</f>
        <v>8</v>
      </c>
      <c r="U14" s="72">
        <f>R14</f>
        <v>0</v>
      </c>
      <c r="V14" s="64">
        <f>R17/T17</f>
        <v>0.50624999999999998</v>
      </c>
      <c r="W14" s="73">
        <v>5</v>
      </c>
      <c r="AA14" s="21"/>
    </row>
    <row r="15" spans="2:42" ht="15" thickBot="1" x14ac:dyDescent="0.35">
      <c r="B15" s="47"/>
      <c r="C15" s="28">
        <f>K5</f>
        <v>4</v>
      </c>
      <c r="D15" s="36" t="s">
        <v>0</v>
      </c>
      <c r="E15" s="30">
        <f>I5</f>
        <v>20</v>
      </c>
      <c r="F15" s="28">
        <f>K10</f>
        <v>12</v>
      </c>
      <c r="G15" s="36" t="s">
        <v>0</v>
      </c>
      <c r="H15" s="30">
        <f>I10</f>
        <v>20</v>
      </c>
      <c r="I15" s="52"/>
      <c r="J15" s="53"/>
      <c r="K15" s="54"/>
      <c r="L15" s="28">
        <f>AE4</f>
        <v>13</v>
      </c>
      <c r="M15" s="36" t="s">
        <v>0</v>
      </c>
      <c r="N15" s="30">
        <f>AG4</f>
        <v>20</v>
      </c>
      <c r="O15" s="28">
        <f>AG6</f>
        <v>13</v>
      </c>
      <c r="P15" s="36" t="s">
        <v>0</v>
      </c>
      <c r="Q15" s="30">
        <f>AE6</f>
        <v>20</v>
      </c>
      <c r="R15" s="59"/>
      <c r="S15" s="61"/>
      <c r="T15" s="63"/>
      <c r="U15" s="72"/>
      <c r="V15" s="64"/>
      <c r="W15" s="73"/>
    </row>
    <row r="16" spans="2:42" ht="15" thickBot="1" x14ac:dyDescent="0.35">
      <c r="B16" s="47"/>
      <c r="C16" s="28">
        <f>K6</f>
        <v>8</v>
      </c>
      <c r="D16" s="36" t="s">
        <v>0</v>
      </c>
      <c r="E16" s="30">
        <f>I6</f>
        <v>20</v>
      </c>
      <c r="F16" s="28">
        <f>K11</f>
        <v>9</v>
      </c>
      <c r="G16" s="36" t="s">
        <v>0</v>
      </c>
      <c r="H16" s="30">
        <f>I11</f>
        <v>20</v>
      </c>
      <c r="I16" s="52"/>
      <c r="J16" s="53"/>
      <c r="K16" s="54"/>
      <c r="L16" s="28">
        <f>AH4</f>
        <v>15</v>
      </c>
      <c r="M16" s="36" t="s">
        <v>0</v>
      </c>
      <c r="N16" s="30">
        <f>AJ4</f>
        <v>20</v>
      </c>
      <c r="O16" s="28">
        <f>AJ6</f>
        <v>7</v>
      </c>
      <c r="P16" s="36" t="s">
        <v>0</v>
      </c>
      <c r="Q16" s="30">
        <f>AH6</f>
        <v>20</v>
      </c>
      <c r="R16" s="59"/>
      <c r="S16" s="61"/>
      <c r="T16" s="63"/>
      <c r="U16" s="72"/>
      <c r="V16" s="64"/>
      <c r="W16" s="73"/>
    </row>
    <row r="17" spans="2:42" ht="15" thickBot="1" x14ac:dyDescent="0.35">
      <c r="B17" s="47"/>
      <c r="C17" s="28">
        <f>K7</f>
        <v>0</v>
      </c>
      <c r="D17" s="36" t="s">
        <v>0</v>
      </c>
      <c r="E17" s="30">
        <f>I7</f>
        <v>0</v>
      </c>
      <c r="F17" s="28">
        <f>K12</f>
        <v>0</v>
      </c>
      <c r="G17" s="36" t="s">
        <v>0</v>
      </c>
      <c r="H17" s="30">
        <f>I12</f>
        <v>0</v>
      </c>
      <c r="I17" s="52"/>
      <c r="J17" s="53"/>
      <c r="K17" s="54"/>
      <c r="L17" s="28">
        <f>AK4</f>
        <v>0</v>
      </c>
      <c r="M17" s="36" t="s">
        <v>0</v>
      </c>
      <c r="N17" s="30">
        <f>AM4</f>
        <v>0</v>
      </c>
      <c r="O17" s="28">
        <f>AM6</f>
        <v>0</v>
      </c>
      <c r="P17" s="36" t="s">
        <v>0</v>
      </c>
      <c r="Q17" s="30">
        <f>AK6</f>
        <v>0</v>
      </c>
      <c r="R17" s="59">
        <f>O18+L18+F18+C18</f>
        <v>81</v>
      </c>
      <c r="S17" s="61" t="s">
        <v>0</v>
      </c>
      <c r="T17" s="63">
        <f>Q18+N18+H18+E18</f>
        <v>160</v>
      </c>
      <c r="U17" s="72"/>
      <c r="V17" s="64"/>
      <c r="W17" s="73"/>
    </row>
    <row r="18" spans="2:42" ht="15" thickBot="1" x14ac:dyDescent="0.35">
      <c r="B18" s="48"/>
      <c r="C18" s="32">
        <f>SUM(C15:C17)</f>
        <v>12</v>
      </c>
      <c r="D18" s="33" t="s">
        <v>0</v>
      </c>
      <c r="E18" s="34">
        <f>SUM(E15:E17)</f>
        <v>40</v>
      </c>
      <c r="F18" s="32">
        <f>SUM(F15:F17)</f>
        <v>21</v>
      </c>
      <c r="G18" s="33" t="s">
        <v>0</v>
      </c>
      <c r="H18" s="34">
        <f>SUM(H15:H17)</f>
        <v>40</v>
      </c>
      <c r="I18" s="55"/>
      <c r="J18" s="56"/>
      <c r="K18" s="57"/>
      <c r="L18" s="32">
        <f>SUM(L15:L17)</f>
        <v>28</v>
      </c>
      <c r="M18" s="33" t="s">
        <v>0</v>
      </c>
      <c r="N18" s="34">
        <f>SUM(N15:N17)</f>
        <v>40</v>
      </c>
      <c r="O18" s="32">
        <f>SUM(O15:O17)</f>
        <v>20</v>
      </c>
      <c r="P18" s="33" t="s">
        <v>0</v>
      </c>
      <c r="Q18" s="34">
        <f>SUM(Q15:Q17)</f>
        <v>40</v>
      </c>
      <c r="R18" s="74"/>
      <c r="S18" s="71"/>
      <c r="T18" s="75"/>
      <c r="U18" s="72"/>
      <c r="V18" s="64"/>
      <c r="W18" s="73"/>
    </row>
    <row r="19" spans="2:42" ht="15" thickBot="1" x14ac:dyDescent="0.35">
      <c r="B19" s="46" t="s">
        <v>14</v>
      </c>
      <c r="C19" s="25">
        <f>N4</f>
        <v>0</v>
      </c>
      <c r="D19" s="35" t="s">
        <v>0</v>
      </c>
      <c r="E19" s="27">
        <f>L4</f>
        <v>2</v>
      </c>
      <c r="F19" s="25">
        <f>N9</f>
        <v>2</v>
      </c>
      <c r="G19" s="35" t="s">
        <v>0</v>
      </c>
      <c r="H19" s="27">
        <f>L9</f>
        <v>0</v>
      </c>
      <c r="I19" s="25">
        <f>N14</f>
        <v>2</v>
      </c>
      <c r="J19" s="35" t="s">
        <v>0</v>
      </c>
      <c r="K19" s="27">
        <f>L14</f>
        <v>0</v>
      </c>
      <c r="L19" s="49"/>
      <c r="M19" s="50"/>
      <c r="N19" s="51"/>
      <c r="O19" s="25">
        <f>AB7</f>
        <v>1</v>
      </c>
      <c r="P19" s="35" t="s">
        <v>0</v>
      </c>
      <c r="Q19" s="27">
        <f>AD7</f>
        <v>1</v>
      </c>
      <c r="R19" s="58">
        <f>O19+I19+F19+C19</f>
        <v>5</v>
      </c>
      <c r="S19" s="60" t="s">
        <v>0</v>
      </c>
      <c r="T19" s="62">
        <f>Q19+K19+H19+E19</f>
        <v>3</v>
      </c>
      <c r="U19" s="72">
        <f>R19</f>
        <v>5</v>
      </c>
      <c r="V19" s="64">
        <f>R22/T22</f>
        <v>1.1496062992125984</v>
      </c>
      <c r="W19" s="73">
        <v>2</v>
      </c>
    </row>
    <row r="20" spans="2:42" ht="15" thickBot="1" x14ac:dyDescent="0.35">
      <c r="B20" s="47"/>
      <c r="C20" s="28">
        <f>N5</f>
        <v>15</v>
      </c>
      <c r="D20" s="36" t="s">
        <v>0</v>
      </c>
      <c r="E20" s="30">
        <f>L5</f>
        <v>20</v>
      </c>
      <c r="F20" s="28">
        <f>N10</f>
        <v>20</v>
      </c>
      <c r="G20" s="36" t="s">
        <v>0</v>
      </c>
      <c r="H20" s="30">
        <f>L10</f>
        <v>9</v>
      </c>
      <c r="I20" s="28">
        <f>N15</f>
        <v>20</v>
      </c>
      <c r="J20" s="36" t="s">
        <v>0</v>
      </c>
      <c r="K20" s="30">
        <f>L15</f>
        <v>13</v>
      </c>
      <c r="L20" s="52"/>
      <c r="M20" s="53"/>
      <c r="N20" s="54"/>
      <c r="O20" s="28">
        <f>AE7</f>
        <v>16</v>
      </c>
      <c r="P20" s="36" t="s">
        <v>0</v>
      </c>
      <c r="Q20" s="30">
        <f>AG7</f>
        <v>20</v>
      </c>
      <c r="R20" s="59"/>
      <c r="S20" s="61"/>
      <c r="T20" s="63"/>
      <c r="U20" s="72"/>
      <c r="V20" s="64"/>
      <c r="W20" s="73"/>
    </row>
    <row r="21" spans="2:42" ht="15" thickBot="1" x14ac:dyDescent="0.35">
      <c r="B21" s="47"/>
      <c r="C21" s="28">
        <f>N6</f>
        <v>15</v>
      </c>
      <c r="D21" s="36" t="s">
        <v>0</v>
      </c>
      <c r="E21" s="30">
        <f>L6</f>
        <v>20</v>
      </c>
      <c r="F21" s="28">
        <f>N11</f>
        <v>20</v>
      </c>
      <c r="G21" s="36" t="s">
        <v>0</v>
      </c>
      <c r="H21" s="30">
        <f>L11</f>
        <v>17</v>
      </c>
      <c r="I21" s="28">
        <f>N16</f>
        <v>20</v>
      </c>
      <c r="J21" s="36" t="s">
        <v>0</v>
      </c>
      <c r="K21" s="30">
        <f>L16</f>
        <v>15</v>
      </c>
      <c r="L21" s="52"/>
      <c r="M21" s="53"/>
      <c r="N21" s="54"/>
      <c r="O21" s="28">
        <f>AH7</f>
        <v>20</v>
      </c>
      <c r="P21" s="36" t="s">
        <v>0</v>
      </c>
      <c r="Q21" s="30">
        <f>AJ7</f>
        <v>13</v>
      </c>
      <c r="R21" s="59"/>
      <c r="S21" s="61"/>
      <c r="T21" s="63"/>
      <c r="U21" s="72"/>
      <c r="V21" s="64"/>
      <c r="W21" s="73"/>
    </row>
    <row r="22" spans="2:42" ht="15" thickBot="1" x14ac:dyDescent="0.35">
      <c r="B22" s="47"/>
      <c r="C22" s="28">
        <f>N7</f>
        <v>0</v>
      </c>
      <c r="D22" s="36" t="s">
        <v>0</v>
      </c>
      <c r="E22" s="30">
        <f>L7</f>
        <v>0</v>
      </c>
      <c r="F22" s="28">
        <f>N12</f>
        <v>0</v>
      </c>
      <c r="G22" s="36" t="s">
        <v>0</v>
      </c>
      <c r="H22" s="30">
        <f>L12</f>
        <v>0</v>
      </c>
      <c r="I22" s="28">
        <f>N17</f>
        <v>0</v>
      </c>
      <c r="J22" s="36" t="s">
        <v>0</v>
      </c>
      <c r="K22" s="30">
        <f>L17</f>
        <v>0</v>
      </c>
      <c r="L22" s="52"/>
      <c r="M22" s="53"/>
      <c r="N22" s="54"/>
      <c r="O22" s="28">
        <f>AK7</f>
        <v>0</v>
      </c>
      <c r="P22" s="36" t="s">
        <v>0</v>
      </c>
      <c r="Q22" s="30">
        <f>AM7</f>
        <v>0</v>
      </c>
      <c r="R22" s="59">
        <f>O23+I23+F23+C23</f>
        <v>146</v>
      </c>
      <c r="S22" s="61" t="s">
        <v>0</v>
      </c>
      <c r="T22" s="63">
        <f>Q23+K23+H23+E23</f>
        <v>127</v>
      </c>
      <c r="U22" s="72"/>
      <c r="V22" s="64"/>
      <c r="W22" s="73"/>
    </row>
    <row r="23" spans="2:42" ht="15" thickBot="1" x14ac:dyDescent="0.35">
      <c r="B23" s="48"/>
      <c r="C23" s="32">
        <f>SUM(C20:C22)</f>
        <v>30</v>
      </c>
      <c r="D23" s="33" t="s">
        <v>0</v>
      </c>
      <c r="E23" s="34">
        <f>SUM(E20:E22)</f>
        <v>40</v>
      </c>
      <c r="F23" s="32">
        <f>SUM(F20:F22)</f>
        <v>40</v>
      </c>
      <c r="G23" s="33" t="s">
        <v>0</v>
      </c>
      <c r="H23" s="34">
        <f>SUM(H20:H22)</f>
        <v>26</v>
      </c>
      <c r="I23" s="32">
        <f>SUM(I20:I22)</f>
        <v>40</v>
      </c>
      <c r="J23" s="33" t="s">
        <v>0</v>
      </c>
      <c r="K23" s="34">
        <f>SUM(K20:K22)</f>
        <v>28</v>
      </c>
      <c r="L23" s="55"/>
      <c r="M23" s="56"/>
      <c r="N23" s="57"/>
      <c r="O23" s="32">
        <f>SUM(O20:O22)</f>
        <v>36</v>
      </c>
      <c r="P23" s="33" t="s">
        <v>0</v>
      </c>
      <c r="Q23" s="34">
        <f>SUM(Q20:Q22)</f>
        <v>33</v>
      </c>
      <c r="R23" s="74"/>
      <c r="S23" s="71"/>
      <c r="T23" s="75"/>
      <c r="U23" s="72"/>
      <c r="V23" s="64"/>
      <c r="W23" s="73"/>
    </row>
    <row r="24" spans="2:42" ht="15" thickBot="1" x14ac:dyDescent="0.35">
      <c r="B24" s="46" t="s">
        <v>15</v>
      </c>
      <c r="C24" s="25">
        <f>Q4</f>
        <v>0</v>
      </c>
      <c r="D24" s="35" t="s">
        <v>0</v>
      </c>
      <c r="E24" s="27">
        <f>O4</f>
        <v>2</v>
      </c>
      <c r="F24" s="25">
        <f>Q9</f>
        <v>0</v>
      </c>
      <c r="G24" s="35" t="s">
        <v>0</v>
      </c>
      <c r="H24" s="27">
        <f>O9</f>
        <v>2</v>
      </c>
      <c r="I24" s="25">
        <f>Q14</f>
        <v>2</v>
      </c>
      <c r="J24" s="35" t="s">
        <v>0</v>
      </c>
      <c r="K24" s="27">
        <f>O14</f>
        <v>0</v>
      </c>
      <c r="L24" s="25">
        <f>Q19</f>
        <v>1</v>
      </c>
      <c r="M24" s="35" t="s">
        <v>0</v>
      </c>
      <c r="N24" s="27">
        <f>O19</f>
        <v>1</v>
      </c>
      <c r="O24" s="49"/>
      <c r="P24" s="50"/>
      <c r="Q24" s="51"/>
      <c r="R24" s="58">
        <f>L24+I24+F24+C24</f>
        <v>3</v>
      </c>
      <c r="S24" s="60" t="s">
        <v>0</v>
      </c>
      <c r="T24" s="62">
        <f>N24+K24+H24+E24</f>
        <v>5</v>
      </c>
      <c r="U24" s="72">
        <f>R24</f>
        <v>3</v>
      </c>
      <c r="V24" s="64">
        <f>R27/T27</f>
        <v>0.94117647058823528</v>
      </c>
      <c r="W24" s="73">
        <v>4</v>
      </c>
    </row>
    <row r="25" spans="2:42" ht="15" thickBot="1" x14ac:dyDescent="0.35">
      <c r="B25" s="47"/>
      <c r="C25" s="28">
        <f>Q5</f>
        <v>9</v>
      </c>
      <c r="D25" s="36" t="s">
        <v>0</v>
      </c>
      <c r="E25" s="30">
        <f>O5</f>
        <v>20</v>
      </c>
      <c r="F25" s="28">
        <f>Q10</f>
        <v>13</v>
      </c>
      <c r="G25" s="36" t="s">
        <v>0</v>
      </c>
      <c r="H25" s="30">
        <f>O10</f>
        <v>20</v>
      </c>
      <c r="I25" s="28">
        <f>Q15</f>
        <v>20</v>
      </c>
      <c r="J25" s="36" t="s">
        <v>0</v>
      </c>
      <c r="K25" s="30">
        <f>O15</f>
        <v>13</v>
      </c>
      <c r="L25" s="28">
        <f>Q20</f>
        <v>20</v>
      </c>
      <c r="M25" s="36" t="s">
        <v>0</v>
      </c>
      <c r="N25" s="30">
        <f>O20</f>
        <v>16</v>
      </c>
      <c r="O25" s="52"/>
      <c r="P25" s="53"/>
      <c r="Q25" s="54"/>
      <c r="R25" s="59"/>
      <c r="S25" s="61"/>
      <c r="T25" s="63"/>
      <c r="U25" s="72"/>
      <c r="V25" s="64"/>
      <c r="W25" s="73"/>
    </row>
    <row r="26" spans="2:42" ht="15" thickBot="1" x14ac:dyDescent="0.35">
      <c r="B26" s="47"/>
      <c r="C26" s="28">
        <f>Q6</f>
        <v>17</v>
      </c>
      <c r="D26" s="36" t="s">
        <v>0</v>
      </c>
      <c r="E26" s="30">
        <f>O6</f>
        <v>20</v>
      </c>
      <c r="F26" s="28">
        <f>Q11</f>
        <v>16</v>
      </c>
      <c r="G26" s="36" t="s">
        <v>0</v>
      </c>
      <c r="H26" s="30">
        <f>O11</f>
        <v>20</v>
      </c>
      <c r="I26" s="28">
        <f>Q16</f>
        <v>20</v>
      </c>
      <c r="J26" s="36" t="s">
        <v>0</v>
      </c>
      <c r="K26" s="30">
        <f>O16</f>
        <v>7</v>
      </c>
      <c r="L26" s="28">
        <f>Q21</f>
        <v>13</v>
      </c>
      <c r="M26" s="36" t="s">
        <v>0</v>
      </c>
      <c r="N26" s="30">
        <f>O21</f>
        <v>20</v>
      </c>
      <c r="O26" s="52"/>
      <c r="P26" s="53"/>
      <c r="Q26" s="54"/>
      <c r="R26" s="59"/>
      <c r="S26" s="61"/>
      <c r="T26" s="63"/>
      <c r="U26" s="72"/>
      <c r="V26" s="64"/>
      <c r="W26" s="73"/>
    </row>
    <row r="27" spans="2:42" ht="15" thickBot="1" x14ac:dyDescent="0.35">
      <c r="B27" s="47"/>
      <c r="C27" s="28">
        <f>Q7</f>
        <v>0</v>
      </c>
      <c r="D27" s="36" t="s">
        <v>0</v>
      </c>
      <c r="E27" s="30">
        <f>O7</f>
        <v>0</v>
      </c>
      <c r="F27" s="28">
        <f>Q12</f>
        <v>0</v>
      </c>
      <c r="G27" s="36" t="s">
        <v>0</v>
      </c>
      <c r="H27" s="30">
        <f>O12</f>
        <v>0</v>
      </c>
      <c r="I27" s="28">
        <f>Q17</f>
        <v>0</v>
      </c>
      <c r="J27" s="36" t="s">
        <v>0</v>
      </c>
      <c r="K27" s="30">
        <f>O17</f>
        <v>0</v>
      </c>
      <c r="L27" s="28">
        <f>Q22</f>
        <v>0</v>
      </c>
      <c r="M27" s="36" t="s">
        <v>0</v>
      </c>
      <c r="N27" s="30">
        <f>O22</f>
        <v>0</v>
      </c>
      <c r="O27" s="52"/>
      <c r="P27" s="53"/>
      <c r="Q27" s="54"/>
      <c r="R27" s="59">
        <f>L28+I28+F28+C28</f>
        <v>128</v>
      </c>
      <c r="S27" s="61" t="s">
        <v>0</v>
      </c>
      <c r="T27" s="63">
        <f>N28+K28+H28+E28</f>
        <v>136</v>
      </c>
      <c r="U27" s="72"/>
      <c r="V27" s="64"/>
      <c r="W27" s="73"/>
    </row>
    <row r="28" spans="2:42" ht="15" thickBot="1" x14ac:dyDescent="0.35">
      <c r="B28" s="48"/>
      <c r="C28" s="32">
        <f>SUM(C25:C27)</f>
        <v>26</v>
      </c>
      <c r="D28" s="33" t="s">
        <v>0</v>
      </c>
      <c r="E28" s="34">
        <f>SUM(E25:E27)</f>
        <v>40</v>
      </c>
      <c r="F28" s="32">
        <f>SUM(F25:F27)</f>
        <v>29</v>
      </c>
      <c r="G28" s="33" t="s">
        <v>0</v>
      </c>
      <c r="H28" s="34">
        <f>SUM(H25:H27)</f>
        <v>40</v>
      </c>
      <c r="I28" s="32">
        <f>SUM(I25:I27)</f>
        <v>40</v>
      </c>
      <c r="J28" s="33" t="s">
        <v>0</v>
      </c>
      <c r="K28" s="34">
        <f>SUM(K25:K27)</f>
        <v>20</v>
      </c>
      <c r="L28" s="32">
        <f>SUM(L25:L27)</f>
        <v>33</v>
      </c>
      <c r="M28" s="33" t="s">
        <v>0</v>
      </c>
      <c r="N28" s="34">
        <f>SUM(N25:N27)</f>
        <v>36</v>
      </c>
      <c r="O28" s="55"/>
      <c r="P28" s="56"/>
      <c r="Q28" s="57"/>
      <c r="R28" s="74"/>
      <c r="S28" s="71"/>
      <c r="T28" s="75"/>
      <c r="U28" s="72"/>
      <c r="V28" s="64"/>
      <c r="W28" s="73"/>
    </row>
    <row r="30" spans="2:42" ht="15" thickBot="1" x14ac:dyDescent="0.35"/>
    <row r="31" spans="2:42" ht="15" thickBot="1" x14ac:dyDescent="0.35">
      <c r="B31" s="46"/>
      <c r="C31" s="69" t="str">
        <f>B33</f>
        <v>Dan Team</v>
      </c>
      <c r="D31" s="60"/>
      <c r="E31" s="60"/>
      <c r="F31" s="60" t="str">
        <f>B38</f>
        <v>Plumstar</v>
      </c>
      <c r="G31" s="60"/>
      <c r="H31" s="60"/>
      <c r="I31" s="60" t="str">
        <f>B43</f>
        <v>Sonnkovi</v>
      </c>
      <c r="J31" s="60"/>
      <c r="K31" s="60"/>
      <c r="L31" s="60" t="str">
        <f>B48</f>
        <v>Simple Rajča</v>
      </c>
      <c r="M31" s="60"/>
      <c r="N31" s="60"/>
      <c r="O31" s="58" t="s">
        <v>1</v>
      </c>
      <c r="P31" s="60"/>
      <c r="Q31" s="62"/>
      <c r="R31" s="46" t="s">
        <v>3</v>
      </c>
      <c r="S31" s="64" t="s">
        <v>4</v>
      </c>
      <c r="T31" s="64" t="s">
        <v>5</v>
      </c>
      <c r="Y31" s="68" t="s">
        <v>7</v>
      </c>
      <c r="Z31" s="41"/>
      <c r="AA31" s="79"/>
      <c r="AB31" s="76" t="s">
        <v>1</v>
      </c>
      <c r="AC31" s="77"/>
      <c r="AD31" s="78"/>
      <c r="AE31" s="76" t="s">
        <v>8</v>
      </c>
      <c r="AF31" s="77"/>
      <c r="AG31" s="78"/>
      <c r="AH31" s="76" t="s">
        <v>9</v>
      </c>
      <c r="AI31" s="77"/>
      <c r="AJ31" s="78"/>
      <c r="AK31" s="76" t="s">
        <v>10</v>
      </c>
      <c r="AL31" s="77"/>
      <c r="AM31" s="78"/>
      <c r="AN31" s="76" t="s">
        <v>2</v>
      </c>
      <c r="AO31" s="77"/>
      <c r="AP31" s="78"/>
    </row>
    <row r="32" spans="2:42" ht="15" thickBot="1" x14ac:dyDescent="0.35">
      <c r="B32" s="48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43" t="s">
        <v>2</v>
      </c>
      <c r="P32" s="44"/>
      <c r="Q32" s="45"/>
      <c r="R32" s="48"/>
      <c r="S32" s="64"/>
      <c r="T32" s="64"/>
      <c r="Y32" s="8" t="str">
        <f>B33</f>
        <v>Dan Team</v>
      </c>
      <c r="Z32" s="1" t="s">
        <v>6</v>
      </c>
      <c r="AA32" s="18" t="str">
        <f>B48</f>
        <v>Simple Rajča</v>
      </c>
      <c r="AB32" s="8">
        <v>2</v>
      </c>
      <c r="AC32" s="1" t="s">
        <v>0</v>
      </c>
      <c r="AD32" s="2">
        <v>0</v>
      </c>
      <c r="AE32" s="8">
        <v>20</v>
      </c>
      <c r="AF32" s="1" t="s">
        <v>0</v>
      </c>
      <c r="AG32" s="2">
        <v>17</v>
      </c>
      <c r="AH32" s="8">
        <v>20</v>
      </c>
      <c r="AI32" s="1" t="s">
        <v>0</v>
      </c>
      <c r="AJ32" s="2">
        <v>12</v>
      </c>
      <c r="AK32" s="8"/>
      <c r="AL32" s="1" t="s">
        <v>0</v>
      </c>
      <c r="AM32" s="2"/>
      <c r="AN32" s="9">
        <f>AK32+AH32+AE32</f>
        <v>40</v>
      </c>
      <c r="AO32" s="1" t="s">
        <v>0</v>
      </c>
      <c r="AP32" s="2">
        <f>AM32+AJ32+AG32</f>
        <v>29</v>
      </c>
    </row>
    <row r="33" spans="2:42" ht="15" thickBot="1" x14ac:dyDescent="0.35">
      <c r="B33" s="46" t="s">
        <v>16</v>
      </c>
      <c r="C33" s="49"/>
      <c r="D33" s="50"/>
      <c r="E33" s="51"/>
      <c r="F33" s="25">
        <f>AB35</f>
        <v>1</v>
      </c>
      <c r="G33" s="26" t="s">
        <v>0</v>
      </c>
      <c r="H33" s="27">
        <f>AD35</f>
        <v>1</v>
      </c>
      <c r="I33" s="25">
        <f>AD37</f>
        <v>1</v>
      </c>
      <c r="J33" s="26" t="s">
        <v>0</v>
      </c>
      <c r="K33" s="27">
        <f>AB37</f>
        <v>1</v>
      </c>
      <c r="L33" s="25">
        <f>AB32</f>
        <v>2</v>
      </c>
      <c r="M33" s="35" t="s">
        <v>0</v>
      </c>
      <c r="N33" s="27">
        <f>AD32</f>
        <v>0</v>
      </c>
      <c r="O33" s="58">
        <f>F33+I33+L33</f>
        <v>4</v>
      </c>
      <c r="P33" s="60" t="s">
        <v>0</v>
      </c>
      <c r="Q33" s="62">
        <f>H33+K33+N33</f>
        <v>2</v>
      </c>
      <c r="R33" s="72">
        <f>O33</f>
        <v>4</v>
      </c>
      <c r="S33" s="64">
        <f>O36/Q36</f>
        <v>1.0571428571428572</v>
      </c>
      <c r="T33" s="73">
        <v>2</v>
      </c>
      <c r="Y33" s="12" t="str">
        <f>B38</f>
        <v>Plumstar</v>
      </c>
      <c r="Z33" s="14" t="s">
        <v>6</v>
      </c>
      <c r="AA33" s="19" t="str">
        <f>B43</f>
        <v>Sonnkovi</v>
      </c>
      <c r="AB33" s="12">
        <v>2</v>
      </c>
      <c r="AC33" s="14" t="s">
        <v>0</v>
      </c>
      <c r="AD33" s="13">
        <v>0</v>
      </c>
      <c r="AE33" s="12">
        <v>20</v>
      </c>
      <c r="AF33" s="14" t="s">
        <v>0</v>
      </c>
      <c r="AG33" s="13">
        <v>10</v>
      </c>
      <c r="AH33" s="12">
        <v>20</v>
      </c>
      <c r="AI33" s="14" t="s">
        <v>0</v>
      </c>
      <c r="AJ33" s="13">
        <v>14</v>
      </c>
      <c r="AK33" s="12"/>
      <c r="AL33" s="14" t="s">
        <v>0</v>
      </c>
      <c r="AM33" s="13"/>
      <c r="AN33" s="3">
        <f t="shared" ref="AN33:AN36" si="2">AK33+AH33+AE33</f>
        <v>40</v>
      </c>
      <c r="AO33" s="14" t="s">
        <v>0</v>
      </c>
      <c r="AP33" s="13">
        <f t="shared" ref="AP33:AP37" si="3">AM33+AJ33+AG33</f>
        <v>24</v>
      </c>
    </row>
    <row r="34" spans="2:42" ht="15" thickBot="1" x14ac:dyDescent="0.35">
      <c r="B34" s="47"/>
      <c r="C34" s="52"/>
      <c r="D34" s="53"/>
      <c r="E34" s="54"/>
      <c r="F34" s="28">
        <f>AE35</f>
        <v>17</v>
      </c>
      <c r="G34" s="29" t="s">
        <v>0</v>
      </c>
      <c r="H34" s="30">
        <f>AG35</f>
        <v>20</v>
      </c>
      <c r="I34" s="28">
        <f>AG37</f>
        <v>20</v>
      </c>
      <c r="J34" s="31" t="s">
        <v>0</v>
      </c>
      <c r="K34" s="30">
        <f>AE37</f>
        <v>19</v>
      </c>
      <c r="L34" s="28">
        <f>AE32</f>
        <v>20</v>
      </c>
      <c r="M34" s="36" t="s">
        <v>0</v>
      </c>
      <c r="N34" s="30">
        <f>AG32</f>
        <v>17</v>
      </c>
      <c r="O34" s="59"/>
      <c r="P34" s="61"/>
      <c r="Q34" s="63"/>
      <c r="R34" s="72"/>
      <c r="S34" s="64"/>
      <c r="T34" s="73"/>
      <c r="Y34" s="12" t="str">
        <f>B48</f>
        <v>Simple Rajča</v>
      </c>
      <c r="Z34" s="14" t="s">
        <v>6</v>
      </c>
      <c r="AA34" s="19" t="str">
        <f>B43</f>
        <v>Sonnkovi</v>
      </c>
      <c r="AB34" s="12">
        <v>1</v>
      </c>
      <c r="AC34" s="14" t="s">
        <v>0</v>
      </c>
      <c r="AD34" s="13">
        <v>1</v>
      </c>
      <c r="AE34" s="12">
        <v>20</v>
      </c>
      <c r="AF34" s="14" t="s">
        <v>0</v>
      </c>
      <c r="AG34" s="13">
        <v>13</v>
      </c>
      <c r="AH34" s="12">
        <v>19</v>
      </c>
      <c r="AI34" s="14" t="s">
        <v>0</v>
      </c>
      <c r="AJ34" s="13">
        <v>20</v>
      </c>
      <c r="AK34" s="12"/>
      <c r="AL34" s="14" t="s">
        <v>0</v>
      </c>
      <c r="AM34" s="13"/>
      <c r="AN34" s="3">
        <f t="shared" si="2"/>
        <v>39</v>
      </c>
      <c r="AO34" s="14" t="s">
        <v>0</v>
      </c>
      <c r="AP34" s="13">
        <f t="shared" si="3"/>
        <v>33</v>
      </c>
    </row>
    <row r="35" spans="2:42" ht="15" thickBot="1" x14ac:dyDescent="0.35">
      <c r="B35" s="47"/>
      <c r="C35" s="52"/>
      <c r="D35" s="53"/>
      <c r="E35" s="54"/>
      <c r="F35" s="28">
        <f>AH35</f>
        <v>20</v>
      </c>
      <c r="G35" s="29" t="s">
        <v>0</v>
      </c>
      <c r="H35" s="30">
        <f>AJ35</f>
        <v>17</v>
      </c>
      <c r="I35" s="28">
        <f>AJ37</f>
        <v>14</v>
      </c>
      <c r="J35" s="31" t="s">
        <v>0</v>
      </c>
      <c r="K35" s="30">
        <f>AH37</f>
        <v>20</v>
      </c>
      <c r="L35" s="28">
        <f>AH32</f>
        <v>20</v>
      </c>
      <c r="M35" s="36" t="s">
        <v>0</v>
      </c>
      <c r="N35" s="30">
        <f>AJ32</f>
        <v>12</v>
      </c>
      <c r="O35" s="59"/>
      <c r="P35" s="61"/>
      <c r="Q35" s="63"/>
      <c r="R35" s="72"/>
      <c r="S35" s="64"/>
      <c r="T35" s="73"/>
      <c r="Y35" s="12" t="str">
        <f>B33</f>
        <v>Dan Team</v>
      </c>
      <c r="Z35" s="14" t="s">
        <v>6</v>
      </c>
      <c r="AA35" s="19" t="str">
        <f>B38</f>
        <v>Plumstar</v>
      </c>
      <c r="AB35" s="12">
        <v>1</v>
      </c>
      <c r="AC35" s="14" t="s">
        <v>0</v>
      </c>
      <c r="AD35" s="13">
        <v>1</v>
      </c>
      <c r="AE35" s="12">
        <v>17</v>
      </c>
      <c r="AF35" s="14" t="s">
        <v>0</v>
      </c>
      <c r="AG35" s="13">
        <v>20</v>
      </c>
      <c r="AH35" s="12">
        <v>20</v>
      </c>
      <c r="AI35" s="14" t="s">
        <v>0</v>
      </c>
      <c r="AJ35" s="13">
        <v>17</v>
      </c>
      <c r="AK35" s="12"/>
      <c r="AL35" s="14" t="s">
        <v>0</v>
      </c>
      <c r="AM35" s="13"/>
      <c r="AN35" s="3">
        <f t="shared" si="2"/>
        <v>37</v>
      </c>
      <c r="AO35" s="14" t="s">
        <v>0</v>
      </c>
      <c r="AP35" s="13">
        <f t="shared" si="3"/>
        <v>37</v>
      </c>
    </row>
    <row r="36" spans="2:42" ht="15" thickBot="1" x14ac:dyDescent="0.35">
      <c r="B36" s="47"/>
      <c r="C36" s="52"/>
      <c r="D36" s="53"/>
      <c r="E36" s="54"/>
      <c r="F36" s="28">
        <f>AK35</f>
        <v>0</v>
      </c>
      <c r="G36" s="29" t="s">
        <v>0</v>
      </c>
      <c r="H36" s="30">
        <f>AM35</f>
        <v>0</v>
      </c>
      <c r="I36" s="28">
        <f>AM37</f>
        <v>0</v>
      </c>
      <c r="J36" s="31" t="s">
        <v>0</v>
      </c>
      <c r="K36" s="30">
        <f>AK37</f>
        <v>0</v>
      </c>
      <c r="L36" s="28">
        <f>AK32</f>
        <v>0</v>
      </c>
      <c r="M36" s="36" t="s">
        <v>0</v>
      </c>
      <c r="N36" s="30">
        <f>AM32</f>
        <v>0</v>
      </c>
      <c r="O36" s="59">
        <f>F37+I37+L37</f>
        <v>111</v>
      </c>
      <c r="P36" s="61" t="s">
        <v>0</v>
      </c>
      <c r="Q36" s="63">
        <f>H37+K37+N37</f>
        <v>105</v>
      </c>
      <c r="R36" s="72"/>
      <c r="S36" s="64"/>
      <c r="T36" s="73"/>
      <c r="Y36" s="12" t="str">
        <f>B38</f>
        <v>Plumstar</v>
      </c>
      <c r="Z36" s="14" t="s">
        <v>6</v>
      </c>
      <c r="AA36" s="19" t="str">
        <f>B48</f>
        <v>Simple Rajča</v>
      </c>
      <c r="AB36" s="12">
        <v>2</v>
      </c>
      <c r="AC36" s="14" t="s">
        <v>0</v>
      </c>
      <c r="AD36" s="13">
        <v>0</v>
      </c>
      <c r="AE36" s="12">
        <v>20</v>
      </c>
      <c r="AF36" s="14" t="s">
        <v>0</v>
      </c>
      <c r="AG36" s="13">
        <v>14</v>
      </c>
      <c r="AH36" s="12">
        <v>20</v>
      </c>
      <c r="AI36" s="14" t="s">
        <v>0</v>
      </c>
      <c r="AJ36" s="13">
        <v>14</v>
      </c>
      <c r="AK36" s="12"/>
      <c r="AL36" s="14" t="s">
        <v>0</v>
      </c>
      <c r="AM36" s="13"/>
      <c r="AN36" s="3">
        <f t="shared" si="2"/>
        <v>40</v>
      </c>
      <c r="AO36" s="14" t="s">
        <v>0</v>
      </c>
      <c r="AP36" s="13">
        <f t="shared" si="3"/>
        <v>28</v>
      </c>
    </row>
    <row r="37" spans="2:42" ht="15" thickBot="1" x14ac:dyDescent="0.35">
      <c r="B37" s="48"/>
      <c r="C37" s="55"/>
      <c r="D37" s="56"/>
      <c r="E37" s="57"/>
      <c r="F37" s="32">
        <f>SUM(F34:F36)</f>
        <v>37</v>
      </c>
      <c r="G37" s="33" t="s">
        <v>0</v>
      </c>
      <c r="H37" s="34">
        <f>SUM(H34:H36)</f>
        <v>37</v>
      </c>
      <c r="I37" s="32">
        <f>SUM(I34:I36)</f>
        <v>34</v>
      </c>
      <c r="J37" s="33" t="s">
        <v>0</v>
      </c>
      <c r="K37" s="34">
        <f>SUM(K34:K36)</f>
        <v>39</v>
      </c>
      <c r="L37" s="32">
        <f>SUM(L34:L36)</f>
        <v>40</v>
      </c>
      <c r="M37" s="33" t="s">
        <v>0</v>
      </c>
      <c r="N37" s="34">
        <f>SUM(N34:N36)</f>
        <v>29</v>
      </c>
      <c r="O37" s="74"/>
      <c r="P37" s="71"/>
      <c r="Q37" s="75"/>
      <c r="R37" s="72"/>
      <c r="S37" s="64"/>
      <c r="T37" s="73"/>
      <c r="Y37" s="15" t="str">
        <f>B43</f>
        <v>Sonnkovi</v>
      </c>
      <c r="Z37" s="17" t="s">
        <v>6</v>
      </c>
      <c r="AA37" s="20" t="str">
        <f>B33</f>
        <v>Dan Team</v>
      </c>
      <c r="AB37" s="15">
        <v>1</v>
      </c>
      <c r="AC37" s="17" t="s">
        <v>0</v>
      </c>
      <c r="AD37" s="16">
        <v>1</v>
      </c>
      <c r="AE37" s="15">
        <v>19</v>
      </c>
      <c r="AF37" s="17" t="s">
        <v>0</v>
      </c>
      <c r="AG37" s="16">
        <v>20</v>
      </c>
      <c r="AH37" s="15">
        <v>20</v>
      </c>
      <c r="AI37" s="17" t="s">
        <v>0</v>
      </c>
      <c r="AJ37" s="16">
        <v>14</v>
      </c>
      <c r="AK37" s="15"/>
      <c r="AL37" s="17" t="s">
        <v>0</v>
      </c>
      <c r="AM37" s="16"/>
      <c r="AN37" s="15">
        <f>AK37+AH37+AE37</f>
        <v>39</v>
      </c>
      <c r="AO37" s="17" t="s">
        <v>0</v>
      </c>
      <c r="AP37" s="16">
        <f t="shared" si="3"/>
        <v>34</v>
      </c>
    </row>
    <row r="38" spans="2:42" ht="15" thickBot="1" x14ac:dyDescent="0.35">
      <c r="B38" s="46" t="s">
        <v>18</v>
      </c>
      <c r="C38" s="25">
        <f>H33</f>
        <v>1</v>
      </c>
      <c r="D38" s="35" t="s">
        <v>0</v>
      </c>
      <c r="E38" s="27">
        <f>F33</f>
        <v>1</v>
      </c>
      <c r="F38" s="49"/>
      <c r="G38" s="50"/>
      <c r="H38" s="51"/>
      <c r="I38" s="25">
        <f>AB33</f>
        <v>2</v>
      </c>
      <c r="J38" s="26" t="s">
        <v>0</v>
      </c>
      <c r="K38" s="27">
        <f>AD33</f>
        <v>0</v>
      </c>
      <c r="L38" s="25">
        <f>AB36</f>
        <v>2</v>
      </c>
      <c r="M38" s="35" t="s">
        <v>0</v>
      </c>
      <c r="N38" s="27">
        <f>AD36</f>
        <v>0</v>
      </c>
      <c r="O38" s="58">
        <f>L38+I38+C38</f>
        <v>5</v>
      </c>
      <c r="P38" s="60" t="s">
        <v>0</v>
      </c>
      <c r="Q38" s="62">
        <f>N38+K38+E38</f>
        <v>1</v>
      </c>
      <c r="R38" s="72">
        <f>O38</f>
        <v>5</v>
      </c>
      <c r="S38" s="64">
        <f>O41/Q41</f>
        <v>1.3146067415730338</v>
      </c>
      <c r="T38" s="73">
        <v>1</v>
      </c>
    </row>
    <row r="39" spans="2:42" ht="15" thickBot="1" x14ac:dyDescent="0.35">
      <c r="B39" s="47"/>
      <c r="C39" s="28">
        <f>H34</f>
        <v>20</v>
      </c>
      <c r="D39" s="36" t="s">
        <v>0</v>
      </c>
      <c r="E39" s="30">
        <f>F34</f>
        <v>17</v>
      </c>
      <c r="F39" s="52"/>
      <c r="G39" s="53"/>
      <c r="H39" s="54"/>
      <c r="I39" s="28">
        <f>AE33</f>
        <v>20</v>
      </c>
      <c r="J39" s="31" t="s">
        <v>0</v>
      </c>
      <c r="K39" s="30">
        <f>AG33</f>
        <v>10</v>
      </c>
      <c r="L39" s="28">
        <f>AE36</f>
        <v>20</v>
      </c>
      <c r="M39" s="36" t="s">
        <v>0</v>
      </c>
      <c r="N39" s="30">
        <f>AG36</f>
        <v>14</v>
      </c>
      <c r="O39" s="59"/>
      <c r="P39" s="61"/>
      <c r="Q39" s="63"/>
      <c r="R39" s="72"/>
      <c r="S39" s="64"/>
      <c r="T39" s="73"/>
      <c r="V39" s="21"/>
      <c r="W39" s="21"/>
      <c r="X39" s="21"/>
      <c r="Y39" s="68" t="s">
        <v>20</v>
      </c>
      <c r="Z39" s="41"/>
      <c r="AA39" s="79"/>
      <c r="AB39" s="76" t="s">
        <v>1</v>
      </c>
      <c r="AC39" s="77"/>
      <c r="AD39" s="78"/>
      <c r="AE39" s="76" t="s">
        <v>8</v>
      </c>
      <c r="AF39" s="77"/>
      <c r="AG39" s="78"/>
      <c r="AH39" s="76" t="s">
        <v>9</v>
      </c>
      <c r="AI39" s="77"/>
      <c r="AJ39" s="78"/>
      <c r="AK39" s="76" t="s">
        <v>10</v>
      </c>
      <c r="AL39" s="77"/>
      <c r="AM39" s="78"/>
      <c r="AN39" s="76" t="s">
        <v>2</v>
      </c>
      <c r="AO39" s="77"/>
      <c r="AP39" s="78"/>
    </row>
    <row r="40" spans="2:42" ht="15" thickBot="1" x14ac:dyDescent="0.35">
      <c r="B40" s="47"/>
      <c r="C40" s="28">
        <f>H35</f>
        <v>17</v>
      </c>
      <c r="D40" s="36" t="s">
        <v>0</v>
      </c>
      <c r="E40" s="30">
        <f>F35</f>
        <v>20</v>
      </c>
      <c r="F40" s="52"/>
      <c r="G40" s="53"/>
      <c r="H40" s="54"/>
      <c r="I40" s="28">
        <f>AH33</f>
        <v>20</v>
      </c>
      <c r="J40" s="29" t="s">
        <v>0</v>
      </c>
      <c r="K40" s="30">
        <f>AJ33</f>
        <v>14</v>
      </c>
      <c r="L40" s="28">
        <f>AH36</f>
        <v>20</v>
      </c>
      <c r="M40" s="36" t="s">
        <v>0</v>
      </c>
      <c r="N40" s="30">
        <f>AJ36</f>
        <v>14</v>
      </c>
      <c r="O40" s="59"/>
      <c r="P40" s="61"/>
      <c r="Q40" s="63"/>
      <c r="R40" s="72"/>
      <c r="S40" s="64"/>
      <c r="T40" s="73"/>
      <c r="Y40" s="8" t="s">
        <v>11</v>
      </c>
      <c r="Z40" s="1" t="s">
        <v>6</v>
      </c>
      <c r="AA40" s="18" t="s">
        <v>16</v>
      </c>
      <c r="AB40" s="8">
        <v>2</v>
      </c>
      <c r="AC40" s="1" t="s">
        <v>0</v>
      </c>
      <c r="AD40" s="2">
        <v>0</v>
      </c>
      <c r="AE40" s="8">
        <v>20</v>
      </c>
      <c r="AF40" s="1" t="s">
        <v>0</v>
      </c>
      <c r="AG40" s="2">
        <v>10</v>
      </c>
      <c r="AH40" s="8">
        <v>20</v>
      </c>
      <c r="AI40" s="1" t="s">
        <v>0</v>
      </c>
      <c r="AJ40" s="2">
        <v>19</v>
      </c>
      <c r="AK40" s="8"/>
      <c r="AL40" s="1" t="s">
        <v>0</v>
      </c>
      <c r="AM40" s="2"/>
      <c r="AN40" s="9">
        <f>AK40+AH40+AE40</f>
        <v>40</v>
      </c>
      <c r="AO40" s="1" t="s">
        <v>0</v>
      </c>
      <c r="AP40" s="2">
        <f>AM40+AJ40+AG40</f>
        <v>29</v>
      </c>
    </row>
    <row r="41" spans="2:42" ht="15" thickBot="1" x14ac:dyDescent="0.35">
      <c r="B41" s="47"/>
      <c r="C41" s="28">
        <f>H36</f>
        <v>0</v>
      </c>
      <c r="D41" s="36" t="s">
        <v>0</v>
      </c>
      <c r="E41" s="30">
        <f>F36</f>
        <v>0</v>
      </c>
      <c r="F41" s="52"/>
      <c r="G41" s="53"/>
      <c r="H41" s="54"/>
      <c r="I41" s="28">
        <f>AK33</f>
        <v>0</v>
      </c>
      <c r="J41" s="37" t="s">
        <v>0</v>
      </c>
      <c r="K41" s="30">
        <f>AM33</f>
        <v>0</v>
      </c>
      <c r="L41" s="28">
        <f>AK36</f>
        <v>0</v>
      </c>
      <c r="M41" s="36" t="s">
        <v>0</v>
      </c>
      <c r="N41" s="30">
        <f>AM36</f>
        <v>0</v>
      </c>
      <c r="O41" s="59">
        <f>L42+I42+C42</f>
        <v>117</v>
      </c>
      <c r="P41" s="61" t="s">
        <v>0</v>
      </c>
      <c r="Q41" s="63">
        <f>N42+K42+E42</f>
        <v>89</v>
      </c>
      <c r="R41" s="72"/>
      <c r="S41" s="64"/>
      <c r="T41" s="73"/>
      <c r="Y41" s="12" t="s">
        <v>18</v>
      </c>
      <c r="Z41" s="14" t="s">
        <v>6</v>
      </c>
      <c r="AA41" s="19" t="s">
        <v>14</v>
      </c>
      <c r="AB41" s="12">
        <v>0</v>
      </c>
      <c r="AC41" s="14" t="s">
        <v>0</v>
      </c>
      <c r="AD41" s="13">
        <v>2</v>
      </c>
      <c r="AE41" s="12">
        <v>18</v>
      </c>
      <c r="AF41" s="14" t="s">
        <v>0</v>
      </c>
      <c r="AG41" s="13">
        <v>20</v>
      </c>
      <c r="AH41" s="12">
        <v>19</v>
      </c>
      <c r="AI41" s="14" t="s">
        <v>0</v>
      </c>
      <c r="AJ41" s="13">
        <v>20</v>
      </c>
      <c r="AK41" s="12"/>
      <c r="AL41" s="14" t="s">
        <v>0</v>
      </c>
      <c r="AM41" s="13"/>
      <c r="AN41" s="3">
        <f t="shared" ref="AN41" si="4">AK41+AH41+AE41</f>
        <v>37</v>
      </c>
      <c r="AO41" s="14" t="s">
        <v>0</v>
      </c>
      <c r="AP41" s="13">
        <f t="shared" ref="AP41" si="5">AM41+AJ41+AG41</f>
        <v>40</v>
      </c>
    </row>
    <row r="42" spans="2:42" ht="15" thickBot="1" x14ac:dyDescent="0.35">
      <c r="B42" s="48"/>
      <c r="C42" s="32">
        <f>SUM(C39:C41)</f>
        <v>37</v>
      </c>
      <c r="D42" s="33" t="s">
        <v>0</v>
      </c>
      <c r="E42" s="34">
        <f>SUM(E39:E41)</f>
        <v>37</v>
      </c>
      <c r="F42" s="55"/>
      <c r="G42" s="56"/>
      <c r="H42" s="57"/>
      <c r="I42" s="32">
        <f>SUM(I39:I41)</f>
        <v>40</v>
      </c>
      <c r="J42" s="38" t="s">
        <v>0</v>
      </c>
      <c r="K42" s="34">
        <f>SUM(K39:K41)</f>
        <v>24</v>
      </c>
      <c r="L42" s="32">
        <f>SUM(L39:L41)</f>
        <v>40</v>
      </c>
      <c r="M42" s="33" t="s">
        <v>0</v>
      </c>
      <c r="N42" s="34">
        <f>SUM(N39:N41)</f>
        <v>28</v>
      </c>
      <c r="O42" s="74"/>
      <c r="P42" s="71"/>
      <c r="Q42" s="75"/>
      <c r="R42" s="72"/>
      <c r="S42" s="64"/>
      <c r="T42" s="73"/>
      <c r="AA42" t="s">
        <v>23</v>
      </c>
    </row>
    <row r="43" spans="2:42" ht="15" thickBot="1" x14ac:dyDescent="0.35">
      <c r="B43" s="46" t="s">
        <v>17</v>
      </c>
      <c r="C43" s="25">
        <f>K33</f>
        <v>1</v>
      </c>
      <c r="D43" s="35" t="s">
        <v>0</v>
      </c>
      <c r="E43" s="27">
        <f>I33</f>
        <v>1</v>
      </c>
      <c r="F43" s="25">
        <f>K38</f>
        <v>0</v>
      </c>
      <c r="G43" s="35" t="s">
        <v>0</v>
      </c>
      <c r="H43" s="27">
        <f>I38</f>
        <v>2</v>
      </c>
      <c r="I43" s="49"/>
      <c r="J43" s="50"/>
      <c r="K43" s="51"/>
      <c r="L43" s="25">
        <f>AD34</f>
        <v>1</v>
      </c>
      <c r="M43" s="35" t="s">
        <v>0</v>
      </c>
      <c r="N43" s="27">
        <f>AB34</f>
        <v>1</v>
      </c>
      <c r="O43" s="58">
        <f>L43+F43+C43</f>
        <v>2</v>
      </c>
      <c r="P43" s="60" t="s">
        <v>0</v>
      </c>
      <c r="Q43" s="62">
        <f>N43+H43+E43</f>
        <v>4</v>
      </c>
      <c r="R43" s="72">
        <f>O43</f>
        <v>2</v>
      </c>
      <c r="S43" s="64">
        <f>O46/Q46</f>
        <v>0.84955752212389379</v>
      </c>
      <c r="T43" s="73">
        <v>3</v>
      </c>
      <c r="Y43" s="68" t="s">
        <v>21</v>
      </c>
      <c r="Z43" s="41"/>
      <c r="AA43" s="79"/>
      <c r="AB43" s="76" t="s">
        <v>1</v>
      </c>
      <c r="AC43" s="77"/>
      <c r="AD43" s="78"/>
      <c r="AE43" s="76" t="s">
        <v>8</v>
      </c>
      <c r="AF43" s="77"/>
      <c r="AG43" s="78"/>
      <c r="AH43" s="76" t="s">
        <v>9</v>
      </c>
      <c r="AI43" s="77"/>
      <c r="AJ43" s="78"/>
      <c r="AK43" s="76" t="s">
        <v>10</v>
      </c>
      <c r="AL43" s="77"/>
      <c r="AM43" s="78"/>
      <c r="AN43" s="76" t="s">
        <v>2</v>
      </c>
      <c r="AO43" s="77"/>
      <c r="AP43" s="78"/>
    </row>
    <row r="44" spans="2:42" ht="15" thickBot="1" x14ac:dyDescent="0.35">
      <c r="B44" s="47"/>
      <c r="C44" s="28">
        <f>K34</f>
        <v>19</v>
      </c>
      <c r="D44" s="36" t="s">
        <v>0</v>
      </c>
      <c r="E44" s="30">
        <f>I34</f>
        <v>20</v>
      </c>
      <c r="F44" s="28">
        <f>K39</f>
        <v>10</v>
      </c>
      <c r="G44" s="36" t="s">
        <v>0</v>
      </c>
      <c r="H44" s="30">
        <f>I39</f>
        <v>20</v>
      </c>
      <c r="I44" s="52"/>
      <c r="J44" s="53"/>
      <c r="K44" s="54"/>
      <c r="L44" s="28">
        <f>AG34</f>
        <v>13</v>
      </c>
      <c r="M44" s="36" t="s">
        <v>0</v>
      </c>
      <c r="N44" s="30">
        <f>AE34</f>
        <v>20</v>
      </c>
      <c r="O44" s="59"/>
      <c r="P44" s="61"/>
      <c r="Q44" s="63"/>
      <c r="R44" s="72"/>
      <c r="S44" s="64"/>
      <c r="T44" s="73"/>
      <c r="Y44" s="8" t="s">
        <v>16</v>
      </c>
      <c r="Z44" s="1" t="s">
        <v>6</v>
      </c>
      <c r="AA44" s="18" t="s">
        <v>18</v>
      </c>
      <c r="AB44" s="8">
        <v>0</v>
      </c>
      <c r="AC44" s="1" t="s">
        <v>0</v>
      </c>
      <c r="AD44" s="2">
        <v>2</v>
      </c>
      <c r="AE44" s="8">
        <v>14</v>
      </c>
      <c r="AF44" s="1" t="s">
        <v>0</v>
      </c>
      <c r="AG44" s="2">
        <v>20</v>
      </c>
      <c r="AH44" s="8">
        <v>16</v>
      </c>
      <c r="AI44" s="1" t="s">
        <v>0</v>
      </c>
      <c r="AJ44" s="2">
        <v>20</v>
      </c>
      <c r="AK44" s="8"/>
      <c r="AL44" s="1" t="s">
        <v>0</v>
      </c>
      <c r="AM44" s="2"/>
      <c r="AN44" s="9">
        <f>AK44+AH44+AE44</f>
        <v>30</v>
      </c>
      <c r="AO44" s="1" t="s">
        <v>0</v>
      </c>
      <c r="AP44" s="2">
        <f>AM44+AJ44+AG44</f>
        <v>40</v>
      </c>
    </row>
    <row r="45" spans="2:42" ht="15" thickBot="1" x14ac:dyDescent="0.35">
      <c r="B45" s="47"/>
      <c r="C45" s="28">
        <f>K35</f>
        <v>20</v>
      </c>
      <c r="D45" s="36" t="s">
        <v>0</v>
      </c>
      <c r="E45" s="30">
        <f>I35</f>
        <v>14</v>
      </c>
      <c r="F45" s="28">
        <f>K40</f>
        <v>14</v>
      </c>
      <c r="G45" s="36" t="s">
        <v>0</v>
      </c>
      <c r="H45" s="30">
        <f>I40</f>
        <v>20</v>
      </c>
      <c r="I45" s="52"/>
      <c r="J45" s="53"/>
      <c r="K45" s="54"/>
      <c r="L45" s="28">
        <f>AJ34</f>
        <v>20</v>
      </c>
      <c r="M45" s="36" t="s">
        <v>0</v>
      </c>
      <c r="N45" s="30">
        <f>AH34</f>
        <v>19</v>
      </c>
      <c r="O45" s="59"/>
      <c r="P45" s="61"/>
      <c r="Q45" s="63"/>
      <c r="R45" s="72"/>
      <c r="S45" s="64"/>
      <c r="T45" s="73"/>
    </row>
    <row r="46" spans="2:42" ht="15" thickBot="1" x14ac:dyDescent="0.35">
      <c r="B46" s="47"/>
      <c r="C46" s="28">
        <f>K36</f>
        <v>0</v>
      </c>
      <c r="D46" s="36" t="s">
        <v>0</v>
      </c>
      <c r="E46" s="30">
        <f>I36</f>
        <v>0</v>
      </c>
      <c r="F46" s="28">
        <f>K41</f>
        <v>0</v>
      </c>
      <c r="G46" s="36" t="s">
        <v>0</v>
      </c>
      <c r="H46" s="30">
        <f>I41</f>
        <v>0</v>
      </c>
      <c r="I46" s="52"/>
      <c r="J46" s="53"/>
      <c r="K46" s="54"/>
      <c r="L46" s="28">
        <f>AM34</f>
        <v>0</v>
      </c>
      <c r="M46" s="36" t="s">
        <v>0</v>
      </c>
      <c r="N46" s="30">
        <f>AK34</f>
        <v>0</v>
      </c>
      <c r="O46" s="59">
        <f>L47+F47+C47</f>
        <v>96</v>
      </c>
      <c r="P46" s="61" t="s">
        <v>0</v>
      </c>
      <c r="Q46" s="63">
        <f>N47+H47+E47</f>
        <v>113</v>
      </c>
      <c r="R46" s="72"/>
      <c r="S46" s="64"/>
      <c r="T46" s="73"/>
      <c r="Y46" s="68" t="s">
        <v>22</v>
      </c>
      <c r="Z46" s="41"/>
      <c r="AA46" s="79"/>
      <c r="AB46" s="76" t="s">
        <v>1</v>
      </c>
      <c r="AC46" s="77"/>
      <c r="AD46" s="78"/>
      <c r="AE46" s="76" t="s">
        <v>8</v>
      </c>
      <c r="AF46" s="77"/>
      <c r="AG46" s="78"/>
      <c r="AH46" s="76" t="s">
        <v>9</v>
      </c>
      <c r="AI46" s="77"/>
      <c r="AJ46" s="78"/>
      <c r="AK46" s="76" t="s">
        <v>10</v>
      </c>
      <c r="AL46" s="77"/>
      <c r="AM46" s="78"/>
      <c r="AN46" s="76" t="s">
        <v>2</v>
      </c>
      <c r="AO46" s="77"/>
      <c r="AP46" s="78"/>
    </row>
    <row r="47" spans="2:42" ht="15" thickBot="1" x14ac:dyDescent="0.35">
      <c r="B47" s="48"/>
      <c r="C47" s="32">
        <f>SUM(C44:C46)</f>
        <v>39</v>
      </c>
      <c r="D47" s="33" t="s">
        <v>0</v>
      </c>
      <c r="E47" s="34">
        <f>SUM(E44:E46)</f>
        <v>34</v>
      </c>
      <c r="F47" s="32">
        <f>SUM(F44:F46)</f>
        <v>24</v>
      </c>
      <c r="G47" s="33" t="s">
        <v>0</v>
      </c>
      <c r="H47" s="34">
        <f>SUM(H44:H46)</f>
        <v>40</v>
      </c>
      <c r="I47" s="55"/>
      <c r="J47" s="56"/>
      <c r="K47" s="57"/>
      <c r="L47" s="32">
        <f>SUM(L44:L46)</f>
        <v>33</v>
      </c>
      <c r="M47" s="33" t="s">
        <v>0</v>
      </c>
      <c r="N47" s="34">
        <f>SUM(N44:N46)</f>
        <v>39</v>
      </c>
      <c r="O47" s="74"/>
      <c r="P47" s="71"/>
      <c r="Q47" s="75"/>
      <c r="R47" s="72"/>
      <c r="S47" s="64"/>
      <c r="T47" s="73"/>
      <c r="Y47" s="8" t="s">
        <v>11</v>
      </c>
      <c r="Z47" s="1" t="s">
        <v>6</v>
      </c>
      <c r="AA47" s="18" t="s">
        <v>14</v>
      </c>
      <c r="AB47" s="8">
        <v>2</v>
      </c>
      <c r="AC47" s="1" t="s">
        <v>0</v>
      </c>
      <c r="AD47" s="2">
        <v>0</v>
      </c>
      <c r="AE47" s="8">
        <v>20</v>
      </c>
      <c r="AF47" s="1" t="s">
        <v>0</v>
      </c>
      <c r="AG47" s="2">
        <v>15</v>
      </c>
      <c r="AH47" s="8">
        <v>20</v>
      </c>
      <c r="AI47" s="1" t="s">
        <v>0</v>
      </c>
      <c r="AJ47" s="2">
        <v>11</v>
      </c>
      <c r="AK47" s="8"/>
      <c r="AL47" s="1" t="s">
        <v>0</v>
      </c>
      <c r="AM47" s="2"/>
      <c r="AN47" s="9">
        <f>AK47+AH47+AE47</f>
        <v>40</v>
      </c>
      <c r="AO47" s="1" t="s">
        <v>0</v>
      </c>
      <c r="AP47" s="2">
        <f>AM47+AJ47+AG47</f>
        <v>26</v>
      </c>
    </row>
    <row r="48" spans="2:42" ht="15" thickBot="1" x14ac:dyDescent="0.35">
      <c r="B48" s="46" t="s">
        <v>19</v>
      </c>
      <c r="C48" s="25">
        <f>N33</f>
        <v>0</v>
      </c>
      <c r="D48" s="35" t="s">
        <v>0</v>
      </c>
      <c r="E48" s="27">
        <f>L33</f>
        <v>2</v>
      </c>
      <c r="F48" s="25">
        <f>N38</f>
        <v>0</v>
      </c>
      <c r="G48" s="35" t="s">
        <v>0</v>
      </c>
      <c r="H48" s="27">
        <f>L38</f>
        <v>2</v>
      </c>
      <c r="I48" s="25">
        <f>N43</f>
        <v>1</v>
      </c>
      <c r="J48" s="35" t="s">
        <v>0</v>
      </c>
      <c r="K48" s="27">
        <f>L43</f>
        <v>1</v>
      </c>
      <c r="L48" s="49"/>
      <c r="M48" s="50"/>
      <c r="N48" s="51"/>
      <c r="O48" s="58">
        <f>I48+F48+C48</f>
        <v>1</v>
      </c>
      <c r="P48" s="60" t="s">
        <v>0</v>
      </c>
      <c r="Q48" s="62">
        <f>K48+H48+E48</f>
        <v>5</v>
      </c>
      <c r="R48" s="72">
        <f>O48</f>
        <v>1</v>
      </c>
      <c r="S48" s="64">
        <f>O51/Q51</f>
        <v>0.84955752212389379</v>
      </c>
      <c r="T48" s="73">
        <v>4</v>
      </c>
    </row>
    <row r="49" spans="2:25" ht="15" thickBot="1" x14ac:dyDescent="0.35">
      <c r="B49" s="47"/>
      <c r="C49" s="28">
        <f>N34</f>
        <v>17</v>
      </c>
      <c r="D49" s="36" t="s">
        <v>0</v>
      </c>
      <c r="E49" s="30">
        <f>L34</f>
        <v>20</v>
      </c>
      <c r="F49" s="28">
        <f>N39</f>
        <v>14</v>
      </c>
      <c r="G49" s="36" t="s">
        <v>0</v>
      </c>
      <c r="H49" s="30">
        <f>L39</f>
        <v>20</v>
      </c>
      <c r="I49" s="28">
        <f>N44</f>
        <v>20</v>
      </c>
      <c r="J49" s="36" t="s">
        <v>0</v>
      </c>
      <c r="K49" s="30">
        <f>L44</f>
        <v>13</v>
      </c>
      <c r="L49" s="52"/>
      <c r="M49" s="53"/>
      <c r="N49" s="54"/>
      <c r="O49" s="59"/>
      <c r="P49" s="61"/>
      <c r="Q49" s="63"/>
      <c r="R49" s="72"/>
      <c r="S49" s="64"/>
      <c r="T49" s="73"/>
    </row>
    <row r="50" spans="2:25" ht="16.2" thickBot="1" x14ac:dyDescent="0.35">
      <c r="B50" s="47"/>
      <c r="C50" s="28">
        <f>N35</f>
        <v>12</v>
      </c>
      <c r="D50" s="36" t="s">
        <v>0</v>
      </c>
      <c r="E50" s="30">
        <f>L35</f>
        <v>20</v>
      </c>
      <c r="F50" s="28">
        <f>N40</f>
        <v>14</v>
      </c>
      <c r="G50" s="36" t="s">
        <v>0</v>
      </c>
      <c r="H50" s="30">
        <f>L40</f>
        <v>20</v>
      </c>
      <c r="I50" s="28">
        <f>N45</f>
        <v>19</v>
      </c>
      <c r="J50" s="36" t="s">
        <v>0</v>
      </c>
      <c r="K50" s="30">
        <f>L45</f>
        <v>20</v>
      </c>
      <c r="L50" s="52"/>
      <c r="M50" s="53"/>
      <c r="N50" s="54"/>
      <c r="O50" s="59"/>
      <c r="P50" s="61"/>
      <c r="Q50" s="63"/>
      <c r="R50" s="72"/>
      <c r="S50" s="64"/>
      <c r="T50" s="73"/>
      <c r="X50" s="39" t="s">
        <v>24</v>
      </c>
      <c r="Y50" s="39" t="s">
        <v>11</v>
      </c>
    </row>
    <row r="51" spans="2:25" ht="16.2" thickBot="1" x14ac:dyDescent="0.35">
      <c r="B51" s="47"/>
      <c r="C51" s="28">
        <f>N36</f>
        <v>0</v>
      </c>
      <c r="D51" s="36" t="s">
        <v>0</v>
      </c>
      <c r="E51" s="30">
        <f>L36</f>
        <v>0</v>
      </c>
      <c r="F51" s="28">
        <f>N41</f>
        <v>0</v>
      </c>
      <c r="G51" s="36" t="s">
        <v>0</v>
      </c>
      <c r="H51" s="30">
        <f>L41</f>
        <v>0</v>
      </c>
      <c r="I51" s="28">
        <f>N46</f>
        <v>0</v>
      </c>
      <c r="J51" s="36" t="s">
        <v>0</v>
      </c>
      <c r="K51" s="30">
        <f>L46</f>
        <v>0</v>
      </c>
      <c r="L51" s="52"/>
      <c r="M51" s="53"/>
      <c r="N51" s="54"/>
      <c r="O51" s="59">
        <f>I52+F52+C52</f>
        <v>96</v>
      </c>
      <c r="P51" s="61" t="s">
        <v>0</v>
      </c>
      <c r="Q51" s="63">
        <f>K52+H52+E52</f>
        <v>113</v>
      </c>
      <c r="R51" s="72"/>
      <c r="S51" s="64"/>
      <c r="T51" s="73"/>
      <c r="X51" s="39" t="s">
        <v>25</v>
      </c>
      <c r="Y51" s="39" t="s">
        <v>14</v>
      </c>
    </row>
    <row r="52" spans="2:25" ht="16.2" thickBot="1" x14ac:dyDescent="0.35">
      <c r="B52" s="48"/>
      <c r="C52" s="32">
        <f>SUM(C49:C51)</f>
        <v>29</v>
      </c>
      <c r="D52" s="33" t="s">
        <v>0</v>
      </c>
      <c r="E52" s="34">
        <f>SUM(E49:E51)</f>
        <v>40</v>
      </c>
      <c r="F52" s="32">
        <f>SUM(F49:F51)</f>
        <v>28</v>
      </c>
      <c r="G52" s="33" t="s">
        <v>0</v>
      </c>
      <c r="H52" s="34">
        <f>SUM(H49:H51)</f>
        <v>40</v>
      </c>
      <c r="I52" s="32">
        <f>SUM(I49:I51)</f>
        <v>39</v>
      </c>
      <c r="J52" s="33" t="s">
        <v>0</v>
      </c>
      <c r="K52" s="34">
        <f>SUM(K49:K51)</f>
        <v>33</v>
      </c>
      <c r="L52" s="55"/>
      <c r="M52" s="56"/>
      <c r="N52" s="57"/>
      <c r="O52" s="74"/>
      <c r="P52" s="71"/>
      <c r="Q52" s="75"/>
      <c r="R52" s="72"/>
      <c r="S52" s="64"/>
      <c r="T52" s="73"/>
      <c r="X52" s="39" t="s">
        <v>26</v>
      </c>
      <c r="Y52" s="39" t="s">
        <v>18</v>
      </c>
    </row>
    <row r="53" spans="2:25" ht="15.6" x14ac:dyDescent="0.3">
      <c r="X53" s="39" t="s">
        <v>27</v>
      </c>
      <c r="Y53" s="39" t="s">
        <v>16</v>
      </c>
    </row>
  </sheetData>
  <mergeCells count="150">
    <mergeCell ref="AN46:AP46"/>
    <mergeCell ref="Y43:AA43"/>
    <mergeCell ref="AB43:AD43"/>
    <mergeCell ref="AE43:AG43"/>
    <mergeCell ref="AH43:AJ43"/>
    <mergeCell ref="AK43:AM43"/>
    <mergeCell ref="AN43:AP43"/>
    <mergeCell ref="AN31:AP31"/>
    <mergeCell ref="AB31:AD31"/>
    <mergeCell ref="Y39:AA39"/>
    <mergeCell ref="AB39:AD39"/>
    <mergeCell ref="AE39:AG39"/>
    <mergeCell ref="AH39:AJ39"/>
    <mergeCell ref="AK39:AM39"/>
    <mergeCell ref="AN39:AP39"/>
    <mergeCell ref="R48:R52"/>
    <mergeCell ref="S48:S52"/>
    <mergeCell ref="T48:T52"/>
    <mergeCell ref="R38:R42"/>
    <mergeCell ref="S38:S42"/>
    <mergeCell ref="T38:T42"/>
    <mergeCell ref="AE31:AG31"/>
    <mergeCell ref="AH31:AJ31"/>
    <mergeCell ref="AK31:AM31"/>
    <mergeCell ref="T31:T32"/>
    <mergeCell ref="Y31:AA31"/>
    <mergeCell ref="Y46:AA46"/>
    <mergeCell ref="AB46:AD46"/>
    <mergeCell ref="AE46:AG46"/>
    <mergeCell ref="AH46:AJ46"/>
    <mergeCell ref="AK46:AM46"/>
    <mergeCell ref="O51:O52"/>
    <mergeCell ref="P51:P52"/>
    <mergeCell ref="Q51:Q52"/>
    <mergeCell ref="S43:S47"/>
    <mergeCell ref="T43:T47"/>
    <mergeCell ref="O46:O47"/>
    <mergeCell ref="P46:P47"/>
    <mergeCell ref="Q46:Q47"/>
    <mergeCell ref="B48:B52"/>
    <mergeCell ref="L48:N52"/>
    <mergeCell ref="O48:O50"/>
    <mergeCell ref="P48:P50"/>
    <mergeCell ref="Q48:Q50"/>
    <mergeCell ref="B43:B47"/>
    <mergeCell ref="I43:K47"/>
    <mergeCell ref="O43:O45"/>
    <mergeCell ref="P43:P45"/>
    <mergeCell ref="Q43:Q45"/>
    <mergeCell ref="R43:R47"/>
    <mergeCell ref="O41:O42"/>
    <mergeCell ref="P41:P42"/>
    <mergeCell ref="Q41:Q42"/>
    <mergeCell ref="S33:S37"/>
    <mergeCell ref="T33:T37"/>
    <mergeCell ref="O36:O37"/>
    <mergeCell ref="P36:P37"/>
    <mergeCell ref="Q36:Q37"/>
    <mergeCell ref="B38:B42"/>
    <mergeCell ref="F38:H42"/>
    <mergeCell ref="O38:O40"/>
    <mergeCell ref="P38:P40"/>
    <mergeCell ref="Q38:Q40"/>
    <mergeCell ref="O32:Q32"/>
    <mergeCell ref="B33:B37"/>
    <mergeCell ref="C33:E37"/>
    <mergeCell ref="O33:O35"/>
    <mergeCell ref="P33:P35"/>
    <mergeCell ref="Q33:Q35"/>
    <mergeCell ref="R33:R37"/>
    <mergeCell ref="R31:R32"/>
    <mergeCell ref="S31:S32"/>
    <mergeCell ref="B31:B32"/>
    <mergeCell ref="C31:E32"/>
    <mergeCell ref="F31:H32"/>
    <mergeCell ref="I31:K32"/>
    <mergeCell ref="L31:N32"/>
    <mergeCell ref="O31:Q31"/>
    <mergeCell ref="V24:V28"/>
    <mergeCell ref="W24:W28"/>
    <mergeCell ref="R27:R28"/>
    <mergeCell ref="S27:S28"/>
    <mergeCell ref="T27:T28"/>
    <mergeCell ref="V19:V23"/>
    <mergeCell ref="W19:W23"/>
    <mergeCell ref="R22:R23"/>
    <mergeCell ref="S22:S23"/>
    <mergeCell ref="T22:T23"/>
    <mergeCell ref="U19:U23"/>
    <mergeCell ref="T12:T13"/>
    <mergeCell ref="U9:U13"/>
    <mergeCell ref="B24:B28"/>
    <mergeCell ref="O24:Q28"/>
    <mergeCell ref="R24:R26"/>
    <mergeCell ref="S24:S26"/>
    <mergeCell ref="T24:T26"/>
    <mergeCell ref="B19:B23"/>
    <mergeCell ref="L19:N23"/>
    <mergeCell ref="R19:R21"/>
    <mergeCell ref="S19:S21"/>
    <mergeCell ref="T19:T21"/>
    <mergeCell ref="U24:U28"/>
    <mergeCell ref="T7:T8"/>
    <mergeCell ref="AE2:AG2"/>
    <mergeCell ref="AH2:AJ2"/>
    <mergeCell ref="AK2:AM2"/>
    <mergeCell ref="B14:B18"/>
    <mergeCell ref="I14:K18"/>
    <mergeCell ref="R14:R16"/>
    <mergeCell ref="S14:S16"/>
    <mergeCell ref="T14:T16"/>
    <mergeCell ref="B9:B13"/>
    <mergeCell ref="F9:H13"/>
    <mergeCell ref="R9:R11"/>
    <mergeCell ref="S9:S11"/>
    <mergeCell ref="T9:T11"/>
    <mergeCell ref="U14:U18"/>
    <mergeCell ref="V14:V18"/>
    <mergeCell ref="W14:W18"/>
    <mergeCell ref="R17:R18"/>
    <mergeCell ref="S17:S18"/>
    <mergeCell ref="T17:T18"/>
    <mergeCell ref="V9:V13"/>
    <mergeCell ref="W9:W13"/>
    <mergeCell ref="R12:R13"/>
    <mergeCell ref="S12:S13"/>
    <mergeCell ref="AN2:AP2"/>
    <mergeCell ref="R3:T3"/>
    <mergeCell ref="B4:B8"/>
    <mergeCell ref="C4:E8"/>
    <mergeCell ref="R4:R6"/>
    <mergeCell ref="S4:S6"/>
    <mergeCell ref="T4:T6"/>
    <mergeCell ref="R2:T2"/>
    <mergeCell ref="U2:U3"/>
    <mergeCell ref="V2:V3"/>
    <mergeCell ref="W2:W3"/>
    <mergeCell ref="Y2:AA2"/>
    <mergeCell ref="AB2:AD2"/>
    <mergeCell ref="B2:B3"/>
    <mergeCell ref="C2:E3"/>
    <mergeCell ref="F2:H3"/>
    <mergeCell ref="I2:K3"/>
    <mergeCell ref="L2:N3"/>
    <mergeCell ref="O2:Q3"/>
    <mergeCell ref="U4:U8"/>
    <mergeCell ref="V4:V8"/>
    <mergeCell ref="W4:W8"/>
    <mergeCell ref="R7:R8"/>
    <mergeCell ref="S7:S8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Smíšená družstva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Jan Sonnek</cp:lastModifiedBy>
  <dcterms:created xsi:type="dcterms:W3CDTF">2017-06-19T13:40:21Z</dcterms:created>
  <dcterms:modified xsi:type="dcterms:W3CDTF">2019-07-16T18:03:58Z</dcterms:modified>
</cp:coreProperties>
</file>