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300" windowHeight="8760"/>
  </bookViews>
  <sheets>
    <sheet name="Zpráva" sheetId="1" r:id="rId1"/>
    <sheet name="Skupina A" sheetId="2" r:id="rId2"/>
    <sheet name="Skupina B" sheetId="3" r:id="rId3"/>
    <sheet name="Skupina C" sheetId="4" r:id="rId4"/>
    <sheet name="Skupina D" sheetId="5" r:id="rId5"/>
    <sheet name="Účast" sheetId="6" r:id="rId6"/>
  </sheets>
  <calcPr calcId="125725"/>
</workbook>
</file>

<file path=xl/calcChain.xml><?xml version="1.0" encoding="utf-8"?>
<calcChain xmlns="http://schemas.openxmlformats.org/spreadsheetml/2006/main">
  <c r="M28" i="1"/>
  <c r="M29"/>
  <c r="M30"/>
  <c r="M31"/>
  <c r="M32"/>
  <c r="M33"/>
  <c r="M34"/>
  <c r="M36"/>
  <c r="M35"/>
  <c r="M37"/>
  <c r="M38"/>
  <c r="M39"/>
  <c r="M40"/>
  <c r="M41"/>
  <c r="M42"/>
  <c r="M43"/>
  <c r="M46"/>
  <c r="M45"/>
  <c r="M44"/>
  <c r="M25" i="4"/>
  <c r="K25"/>
  <c r="J25"/>
  <c r="H25"/>
  <c r="G25"/>
  <c r="E25"/>
  <c r="D25"/>
  <c r="B25"/>
  <c r="M24"/>
  <c r="K24"/>
  <c r="J24"/>
  <c r="H24"/>
  <c r="G24"/>
  <c r="E24"/>
  <c r="D24"/>
  <c r="B24"/>
  <c r="M23"/>
  <c r="M26" s="1"/>
  <c r="K23"/>
  <c r="K26" s="1"/>
  <c r="J23"/>
  <c r="J26" s="1"/>
  <c r="H23"/>
  <c r="H26" s="1"/>
  <c r="G23"/>
  <c r="G26" s="1"/>
  <c r="E23"/>
  <c r="E26" s="1"/>
  <c r="D23"/>
  <c r="D26" s="1"/>
  <c r="B23"/>
  <c r="B26" s="1"/>
  <c r="M22"/>
  <c r="K22"/>
  <c r="J22"/>
  <c r="H22"/>
  <c r="G22"/>
  <c r="E22"/>
  <c r="D22"/>
  <c r="B22"/>
  <c r="P21"/>
  <c r="N21"/>
  <c r="J20"/>
  <c r="H20"/>
  <c r="G20"/>
  <c r="E20"/>
  <c r="D20"/>
  <c r="B20"/>
  <c r="J19"/>
  <c r="H19"/>
  <c r="G19"/>
  <c r="E19"/>
  <c r="D19"/>
  <c r="B19"/>
  <c r="J18"/>
  <c r="H18"/>
  <c r="G18"/>
  <c r="E18"/>
  <c r="D18"/>
  <c r="B18"/>
  <c r="J17"/>
  <c r="H17"/>
  <c r="G17"/>
  <c r="E17"/>
  <c r="D17"/>
  <c r="B17"/>
  <c r="P16"/>
  <c r="N16"/>
  <c r="M16"/>
  <c r="K16"/>
  <c r="E16"/>
  <c r="G15"/>
  <c r="E15"/>
  <c r="D15"/>
  <c r="B15"/>
  <c r="G14"/>
  <c r="E14"/>
  <c r="D14"/>
  <c r="B14"/>
  <c r="G13"/>
  <c r="G16" s="1"/>
  <c r="E13"/>
  <c r="D13"/>
  <c r="D16" s="1"/>
  <c r="B13"/>
  <c r="B16" s="1"/>
  <c r="G12"/>
  <c r="E12"/>
  <c r="D12"/>
  <c r="B12"/>
  <c r="Q12" s="1"/>
  <c r="P11"/>
  <c r="N11"/>
  <c r="M11"/>
  <c r="K11"/>
  <c r="J11"/>
  <c r="H11"/>
  <c r="D10"/>
  <c r="B10"/>
  <c r="D9"/>
  <c r="B9"/>
  <c r="D8"/>
  <c r="B8"/>
  <c r="D7"/>
  <c r="S7" s="1"/>
  <c r="B7"/>
  <c r="Q7" s="1"/>
  <c r="K6"/>
  <c r="J6"/>
  <c r="H6"/>
  <c r="G6"/>
  <c r="E6"/>
  <c r="S2"/>
  <c r="Q2"/>
  <c r="N1"/>
  <c r="K1"/>
  <c r="H1"/>
  <c r="E1"/>
  <c r="B1"/>
  <c r="M25" i="3"/>
  <c r="K25"/>
  <c r="J25"/>
  <c r="H25"/>
  <c r="G25"/>
  <c r="E25"/>
  <c r="D25"/>
  <c r="B25"/>
  <c r="M24"/>
  <c r="K24"/>
  <c r="J24"/>
  <c r="H24"/>
  <c r="G24"/>
  <c r="E24"/>
  <c r="D24"/>
  <c r="B24"/>
  <c r="M23"/>
  <c r="M26" s="1"/>
  <c r="K23"/>
  <c r="K26" s="1"/>
  <c r="J23"/>
  <c r="J26" s="1"/>
  <c r="H23"/>
  <c r="G23"/>
  <c r="G26" s="1"/>
  <c r="E23"/>
  <c r="D23"/>
  <c r="D26" s="1"/>
  <c r="B23"/>
  <c r="B26" s="1"/>
  <c r="M22"/>
  <c r="K22"/>
  <c r="J22"/>
  <c r="H22"/>
  <c r="G22"/>
  <c r="E22"/>
  <c r="D22"/>
  <c r="B22"/>
  <c r="P21"/>
  <c r="N21"/>
  <c r="J20"/>
  <c r="H20"/>
  <c r="G20"/>
  <c r="E20"/>
  <c r="D20"/>
  <c r="B20"/>
  <c r="J19"/>
  <c r="H19"/>
  <c r="H21" s="1"/>
  <c r="G19"/>
  <c r="E19"/>
  <c r="D19"/>
  <c r="B19"/>
  <c r="J18"/>
  <c r="H18"/>
  <c r="G18"/>
  <c r="E18"/>
  <c r="E21" s="1"/>
  <c r="D18"/>
  <c r="B18"/>
  <c r="J17"/>
  <c r="H17"/>
  <c r="G17"/>
  <c r="E17"/>
  <c r="D17"/>
  <c r="B17"/>
  <c r="P16"/>
  <c r="N16"/>
  <c r="M16"/>
  <c r="K16"/>
  <c r="G15"/>
  <c r="E15"/>
  <c r="D15"/>
  <c r="B15"/>
  <c r="G14"/>
  <c r="E14"/>
  <c r="D14"/>
  <c r="B14"/>
  <c r="G13"/>
  <c r="G16" s="1"/>
  <c r="E13"/>
  <c r="E16" s="1"/>
  <c r="D13"/>
  <c r="D16" s="1"/>
  <c r="B13"/>
  <c r="B16" s="1"/>
  <c r="G12"/>
  <c r="E12"/>
  <c r="D12"/>
  <c r="B12"/>
  <c r="P11"/>
  <c r="N11"/>
  <c r="M11"/>
  <c r="K11"/>
  <c r="J11"/>
  <c r="H11"/>
  <c r="D10"/>
  <c r="B10"/>
  <c r="D9"/>
  <c r="B9"/>
  <c r="D8"/>
  <c r="B8"/>
  <c r="D7"/>
  <c r="S7" s="1"/>
  <c r="B7"/>
  <c r="Q7" s="1"/>
  <c r="T7" s="1"/>
  <c r="P6"/>
  <c r="N6"/>
  <c r="M6"/>
  <c r="K6"/>
  <c r="J6"/>
  <c r="H6"/>
  <c r="G6"/>
  <c r="E6"/>
  <c r="S2"/>
  <c r="Q2"/>
  <c r="T2" s="1"/>
  <c r="N1"/>
  <c r="K1"/>
  <c r="H1"/>
  <c r="E1"/>
  <c r="B1"/>
  <c r="G21" l="1"/>
  <c r="D21"/>
  <c r="E26"/>
  <c r="E21" i="4"/>
  <c r="V2"/>
  <c r="H21"/>
  <c r="T12"/>
  <c r="B21"/>
  <c r="Q17"/>
  <c r="S17"/>
  <c r="T2"/>
  <c r="S22"/>
  <c r="Q22"/>
  <c r="J21"/>
  <c r="S12"/>
  <c r="V22"/>
  <c r="T22"/>
  <c r="G21"/>
  <c r="D11"/>
  <c r="V7" s="1"/>
  <c r="B11"/>
  <c r="T7" s="1"/>
  <c r="D21"/>
  <c r="V12"/>
  <c r="S17" i="3"/>
  <c r="S12"/>
  <c r="B21"/>
  <c r="U17" s="1"/>
  <c r="W2"/>
  <c r="U2"/>
  <c r="J21"/>
  <c r="H26"/>
  <c r="Q22"/>
  <c r="T22" s="1"/>
  <c r="Q12"/>
  <c r="T12" s="1"/>
  <c r="U12"/>
  <c r="S22"/>
  <c r="B11"/>
  <c r="U7" s="1"/>
  <c r="Q17"/>
  <c r="T17" s="1"/>
  <c r="D11"/>
  <c r="W7" s="1"/>
  <c r="W12"/>
  <c r="W22"/>
  <c r="W17" l="1"/>
  <c r="X17" s="1"/>
  <c r="U22"/>
  <c r="X22" s="1"/>
  <c r="T17" i="4"/>
  <c r="W2"/>
  <c r="W12"/>
  <c r="W7"/>
  <c r="V17"/>
  <c r="W22"/>
  <c r="X2" i="3"/>
  <c r="X12"/>
  <c r="X7"/>
  <c r="W17" i="4" l="1"/>
  <c r="J20" i="5"/>
  <c r="H20"/>
  <c r="G20"/>
  <c r="E20"/>
  <c r="D20"/>
  <c r="B20"/>
  <c r="J19"/>
  <c r="H19"/>
  <c r="G19"/>
  <c r="E19"/>
  <c r="D19"/>
  <c r="B19"/>
  <c r="J18"/>
  <c r="H18"/>
  <c r="G18"/>
  <c r="E18"/>
  <c r="D18"/>
  <c r="B18"/>
  <c r="J17"/>
  <c r="H17"/>
  <c r="G17"/>
  <c r="E17"/>
  <c r="D17"/>
  <c r="B17"/>
  <c r="M16"/>
  <c r="K16"/>
  <c r="G15"/>
  <c r="E15"/>
  <c r="D15"/>
  <c r="B15"/>
  <c r="G14"/>
  <c r="E14"/>
  <c r="D14"/>
  <c r="B14"/>
  <c r="G13"/>
  <c r="G16" s="1"/>
  <c r="E13"/>
  <c r="E16" s="1"/>
  <c r="D13"/>
  <c r="B13"/>
  <c r="B16" s="1"/>
  <c r="G12"/>
  <c r="E12"/>
  <c r="D12"/>
  <c r="B12"/>
  <c r="M11"/>
  <c r="K11"/>
  <c r="J11"/>
  <c r="H11"/>
  <c r="D10"/>
  <c r="B10"/>
  <c r="D9"/>
  <c r="B9"/>
  <c r="D8"/>
  <c r="B8"/>
  <c r="D7"/>
  <c r="P7" s="1"/>
  <c r="B7"/>
  <c r="N7" s="1"/>
  <c r="M6"/>
  <c r="K6"/>
  <c r="J6"/>
  <c r="H6"/>
  <c r="G6"/>
  <c r="E6"/>
  <c r="P2"/>
  <c r="N2"/>
  <c r="K1"/>
  <c r="H1"/>
  <c r="E1"/>
  <c r="B1"/>
  <c r="B21" l="1"/>
  <c r="D16"/>
  <c r="S12" s="1"/>
  <c r="B11"/>
  <c r="Q7" s="1"/>
  <c r="D11"/>
  <c r="S7" s="1"/>
  <c r="J21"/>
  <c r="P12"/>
  <c r="G21"/>
  <c r="N12"/>
  <c r="P17"/>
  <c r="D21"/>
  <c r="H21"/>
  <c r="E21"/>
  <c r="N17"/>
  <c r="Q12"/>
  <c r="Q2"/>
  <c r="S2"/>
  <c r="Q17" l="1"/>
  <c r="T7"/>
  <c r="S17"/>
  <c r="T12"/>
  <c r="T2"/>
  <c r="T17" l="1"/>
  <c r="J25" i="2"/>
  <c r="H25"/>
  <c r="G25"/>
  <c r="E25"/>
  <c r="D25"/>
  <c r="B25"/>
  <c r="J20"/>
  <c r="H20"/>
  <c r="G20"/>
  <c r="E20"/>
  <c r="D20"/>
  <c r="B20"/>
  <c r="G15"/>
  <c r="E15"/>
  <c r="D15"/>
  <c r="B15"/>
  <c r="D10"/>
  <c r="B10"/>
  <c r="K25"/>
  <c r="K24"/>
  <c r="K23"/>
  <c r="K22"/>
  <c r="M25"/>
  <c r="M24"/>
  <c r="M23"/>
  <c r="M22"/>
  <c r="J24"/>
  <c r="H24"/>
  <c r="G24"/>
  <c r="E24"/>
  <c r="D24"/>
  <c r="B24"/>
  <c r="J23"/>
  <c r="H23"/>
  <c r="G23"/>
  <c r="G26" s="1"/>
  <c r="E23"/>
  <c r="D23"/>
  <c r="B23"/>
  <c r="J22"/>
  <c r="H22"/>
  <c r="G22"/>
  <c r="E22"/>
  <c r="D22"/>
  <c r="B22"/>
  <c r="P21"/>
  <c r="N21"/>
  <c r="J19"/>
  <c r="H19"/>
  <c r="G19"/>
  <c r="E19"/>
  <c r="D19"/>
  <c r="B19"/>
  <c r="J18"/>
  <c r="H18"/>
  <c r="G18"/>
  <c r="E18"/>
  <c r="D18"/>
  <c r="B18"/>
  <c r="J17"/>
  <c r="H17"/>
  <c r="G17"/>
  <c r="E17"/>
  <c r="D17"/>
  <c r="B17"/>
  <c r="P16"/>
  <c r="N16"/>
  <c r="M16"/>
  <c r="K16"/>
  <c r="G14"/>
  <c r="E14"/>
  <c r="D14"/>
  <c r="B14"/>
  <c r="G13"/>
  <c r="G16" s="1"/>
  <c r="E13"/>
  <c r="D13"/>
  <c r="B13"/>
  <c r="G12"/>
  <c r="E12"/>
  <c r="D12"/>
  <c r="B12"/>
  <c r="P11"/>
  <c r="N11"/>
  <c r="M11"/>
  <c r="K11"/>
  <c r="J11"/>
  <c r="H11"/>
  <c r="D9"/>
  <c r="B9"/>
  <c r="D8"/>
  <c r="B8"/>
  <c r="D7"/>
  <c r="S7" s="1"/>
  <c r="B7"/>
  <c r="Q7" s="1"/>
  <c r="T7" s="1"/>
  <c r="P6"/>
  <c r="N6"/>
  <c r="M6"/>
  <c r="K6"/>
  <c r="J6"/>
  <c r="H6"/>
  <c r="G6"/>
  <c r="E6"/>
  <c r="S2"/>
  <c r="Q2"/>
  <c r="T2" s="1"/>
  <c r="N1"/>
  <c r="K1"/>
  <c r="H1"/>
  <c r="E1"/>
  <c r="B1"/>
  <c r="K26" l="1"/>
  <c r="B16"/>
  <c r="J26"/>
  <c r="M26"/>
  <c r="B26"/>
  <c r="S17"/>
  <c r="D21"/>
  <c r="H26"/>
  <c r="J21"/>
  <c r="E26"/>
  <c r="E16"/>
  <c r="D26"/>
  <c r="D16"/>
  <c r="W12" s="1"/>
  <c r="B21"/>
  <c r="E21"/>
  <c r="G21"/>
  <c r="B11"/>
  <c r="U7" s="1"/>
  <c r="W2"/>
  <c r="H21"/>
  <c r="Q22"/>
  <c r="T22" s="1"/>
  <c r="Q17"/>
  <c r="T17" s="1"/>
  <c r="S22"/>
  <c r="D11"/>
  <c r="W7" s="1"/>
  <c r="U2"/>
  <c r="S12"/>
  <c r="Q12"/>
  <c r="T12" s="1"/>
  <c r="U12" l="1"/>
  <c r="X12" s="1"/>
  <c r="W22"/>
  <c r="U22"/>
  <c r="U17"/>
  <c r="W17"/>
  <c r="X2"/>
  <c r="X7"/>
  <c r="X22" l="1"/>
  <c r="X17"/>
</calcChain>
</file>

<file path=xl/comments1.xml><?xml version="1.0" encoding="utf-8"?>
<comments xmlns="http://schemas.openxmlformats.org/spreadsheetml/2006/main">
  <authors>
    <author>Sarka</author>
  </authors>
  <commentList>
    <comment ref="Y7" authorId="0">
      <text>
        <r>
          <rPr>
            <b/>
            <sz val="9"/>
            <color indexed="81"/>
            <rFont val="Tahoma"/>
            <family val="2"/>
            <charset val="238"/>
          </rPr>
          <t>Sarka: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Sarka</author>
  </authors>
  <commentList>
    <comment ref="Y7" authorId="0">
      <text>
        <r>
          <rPr>
            <b/>
            <sz val="9"/>
            <color indexed="81"/>
            <rFont val="Tahoma"/>
            <family val="2"/>
            <charset val="238"/>
          </rPr>
          <t>Sarka: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Sarka</author>
  </authors>
  <commentList>
    <comment ref="Y7" authorId="0">
      <text>
        <r>
          <rPr>
            <b/>
            <sz val="9"/>
            <color indexed="81"/>
            <rFont val="Tahoma"/>
            <family val="2"/>
            <charset val="238"/>
          </rPr>
          <t>Sarka: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U7" authorId="0">
      <text>
        <r>
          <rPr>
            <b/>
            <sz val="9"/>
            <color indexed="81"/>
            <rFont val="Tahoma"/>
            <family val="2"/>
            <charset val="238"/>
          </rPr>
          <t>Sarka: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Sarka</author>
  </authors>
  <commentList>
    <comment ref="U7" authorId="0">
      <text>
        <r>
          <rPr>
            <b/>
            <sz val="9"/>
            <color indexed="81"/>
            <rFont val="Tahoma"/>
            <family val="2"/>
            <charset val="238"/>
          </rPr>
          <t>Sarka: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<sst xmlns="http://schemas.openxmlformats.org/spreadsheetml/2006/main" count="962" uniqueCount="367">
  <si>
    <t>Poměr  setů</t>
  </si>
  <si>
    <t>Míče</t>
  </si>
  <si>
    <t>Poměr</t>
  </si>
  <si>
    <t>Body</t>
  </si>
  <si>
    <t>:</t>
  </si>
  <si>
    <t>TJ Sokol Palkovice</t>
  </si>
  <si>
    <t>Green Volley Beskydy B</t>
  </si>
  <si>
    <t>ZŠ Janovice starší</t>
  </si>
  <si>
    <t>6.</t>
  </si>
  <si>
    <t>7.</t>
  </si>
  <si>
    <t>8.</t>
  </si>
  <si>
    <t>9.</t>
  </si>
  <si>
    <t>10.</t>
  </si>
  <si>
    <t>TJ Sokol Hnojník</t>
  </si>
  <si>
    <t>TJ Sokol Fryčovice</t>
  </si>
  <si>
    <t>ZŠ Janovice mladší</t>
  </si>
  <si>
    <t>Janovice</t>
  </si>
  <si>
    <t>Red Volley FnO D</t>
  </si>
  <si>
    <t>Hnojník</t>
  </si>
  <si>
    <t>Red Volley FnO  D</t>
  </si>
  <si>
    <t>18.</t>
  </si>
  <si>
    <t>17.</t>
  </si>
  <si>
    <t>16.</t>
  </si>
  <si>
    <t>15.</t>
  </si>
  <si>
    <t>14.</t>
  </si>
  <si>
    <t>poměr  setů</t>
  </si>
  <si>
    <t>body</t>
  </si>
  <si>
    <t>míče</t>
  </si>
  <si>
    <t>poměr</t>
  </si>
  <si>
    <t>pořadí</t>
  </si>
  <si>
    <t>Green Volley Beskydy A</t>
  </si>
  <si>
    <t>VK Raškovice B</t>
  </si>
  <si>
    <t>VK Raškovice A</t>
  </si>
  <si>
    <t>SK Metylovice</t>
  </si>
  <si>
    <t>Soupisky:</t>
  </si>
  <si>
    <t>1.</t>
  </si>
  <si>
    <t>2.</t>
  </si>
  <si>
    <t>3.</t>
  </si>
  <si>
    <t>4.</t>
  </si>
  <si>
    <t>5.</t>
  </si>
  <si>
    <t>ZŠ Brušperk</t>
  </si>
  <si>
    <t>VK Raškovice C</t>
  </si>
  <si>
    <t>10.10.</t>
  </si>
  <si>
    <t>Krčová Viktorie</t>
  </si>
  <si>
    <t>Leňková Alexandra</t>
  </si>
  <si>
    <t>Machurová Julie</t>
  </si>
  <si>
    <t>Mikešová Alena</t>
  </si>
  <si>
    <t>Olejníková Anna</t>
  </si>
  <si>
    <t>Sasínová Adéla</t>
  </si>
  <si>
    <t>Vašková Evelína</t>
  </si>
  <si>
    <t>Vyvialová Rozálie</t>
  </si>
  <si>
    <t>Žurková Kristýna</t>
  </si>
  <si>
    <t>TJ Sokol Frýdek-Místek A</t>
  </si>
  <si>
    <t>Dohnalová Ivana</t>
  </si>
  <si>
    <t>Durčoková Klára</t>
  </si>
  <si>
    <t>Gebauerová Nela</t>
  </si>
  <si>
    <t>Godulová Andrea</t>
  </si>
  <si>
    <t>Lichnová Valérie</t>
  </si>
  <si>
    <t>Marková Jana</t>
  </si>
  <si>
    <t>Polášková Markéta</t>
  </si>
  <si>
    <t>Szewieczková Karolína</t>
  </si>
  <si>
    <t>Tučková Hana</t>
  </si>
  <si>
    <t>Vývodová Jana</t>
  </si>
  <si>
    <t>TJ Sokol Frýdek-Místek B</t>
  </si>
  <si>
    <t>Bilská Klára</t>
  </si>
  <si>
    <t>Čerňáková Simona</t>
  </si>
  <si>
    <t>Fišerová Veronika</t>
  </si>
  <si>
    <t>Jarčíková Adéla</t>
  </si>
  <si>
    <t>Kalivodová Eliška</t>
  </si>
  <si>
    <t>Kalužová Amálie</t>
  </si>
  <si>
    <t>Lukáčová Simona</t>
  </si>
  <si>
    <t>Slavíková Markéta</t>
  </si>
  <si>
    <t>Osinová Radka</t>
  </si>
  <si>
    <t>Polášková Adriana</t>
  </si>
  <si>
    <t>11.</t>
  </si>
  <si>
    <t>Šarmanová Kristýna</t>
  </si>
  <si>
    <t>12.</t>
  </si>
  <si>
    <t>Škutová Tereza</t>
  </si>
  <si>
    <t>13.</t>
  </si>
  <si>
    <t>Tomisová Nela</t>
  </si>
  <si>
    <t>Vašutová Kateřina</t>
  </si>
  <si>
    <t>Venglářová Kateřina</t>
  </si>
  <si>
    <t>Zahradníková Kateřina</t>
  </si>
  <si>
    <t>Volejbalový klub Brušperk</t>
  </si>
  <si>
    <t>Adámková Magdaléna</t>
  </si>
  <si>
    <t>Habr Oliver</t>
  </si>
  <si>
    <t>Huvarová Lucie</t>
  </si>
  <si>
    <t>Kroča Mikuláš</t>
  </si>
  <si>
    <t>Kubík Sebastián</t>
  </si>
  <si>
    <t>Myšková Kateřina</t>
  </si>
  <si>
    <t>Nekola Vojtěch</t>
  </si>
  <si>
    <t>Teichmanová Kateřina</t>
  </si>
  <si>
    <t>Černoch František</t>
  </si>
  <si>
    <t>Lančová Natálie</t>
  </si>
  <si>
    <t>Míčková Monika</t>
  </si>
  <si>
    <t>Pinková Andrea</t>
  </si>
  <si>
    <t>Satinská Ellen</t>
  </si>
  <si>
    <t>Tomášková Tereza</t>
  </si>
  <si>
    <t>Vyvialová Aneta</t>
  </si>
  <si>
    <t>Ďurčíková Kristýna</t>
  </si>
  <si>
    <t>Grzymková Nikola</t>
  </si>
  <si>
    <t>Jurtíková Eliška</t>
  </si>
  <si>
    <t>Korbášová Lucie</t>
  </si>
  <si>
    <t>Prokopová Eliška</t>
  </si>
  <si>
    <t>Valášková Noemi</t>
  </si>
  <si>
    <t>Gombárová Adéla</t>
  </si>
  <si>
    <t>Janáková Vanessa</t>
  </si>
  <si>
    <t>Máchová Kateřina</t>
  </si>
  <si>
    <t>Andrlová Vendula</t>
  </si>
  <si>
    <t>Hyrníková Pavlína</t>
  </si>
  <si>
    <t>Strašilová Vanessa</t>
  </si>
  <si>
    <t>Blahutová Simona</t>
  </si>
  <si>
    <t>Kohut Matěj</t>
  </si>
  <si>
    <t>Kotásková Bára</t>
  </si>
  <si>
    <t>Ochman Šimon</t>
  </si>
  <si>
    <t>Smítalová Tereza</t>
  </si>
  <si>
    <t>Garba Tomáš</t>
  </si>
  <si>
    <t>Klega Vojtěch</t>
  </si>
  <si>
    <t>Kožušník Waldemar</t>
  </si>
  <si>
    <t>Bezruč Petr</t>
  </si>
  <si>
    <t>Bílek Tomáš</t>
  </si>
  <si>
    <t>Dohnal Jiří</t>
  </si>
  <si>
    <t>Šrajer Jakub</t>
  </si>
  <si>
    <t>Majer Vojtěch</t>
  </si>
  <si>
    <t>Majer Lukáš</t>
  </si>
  <si>
    <t>Kunát Richard</t>
  </si>
  <si>
    <t>Beniš Ondřej</t>
  </si>
  <si>
    <t>Szewieczek Ladislav</t>
  </si>
  <si>
    <t>Okresní volejbalový svaz Frýdek-Místek</t>
  </si>
  <si>
    <t>Komise mládeže</t>
  </si>
  <si>
    <t>Trojkový volejbal mladšího žactva</t>
  </si>
  <si>
    <t>Přeji hezký den</t>
  </si>
  <si>
    <t>Miloslav Chrobák, řídící soutěže</t>
  </si>
  <si>
    <t>XI.17</t>
  </si>
  <si>
    <t>Máchová Dagmar</t>
  </si>
  <si>
    <t>Red Volley Frýdlant nad Ostravicí  A</t>
  </si>
  <si>
    <t>Red Volley Frýdlant nad Ostravicí  C</t>
  </si>
  <si>
    <t>Sládek</t>
  </si>
  <si>
    <t>Red Volley Frýdlant nad Ostravicí  B</t>
  </si>
  <si>
    <t>Red Volley Frýdlant nad Ostravicí  D</t>
  </si>
  <si>
    <t>Blahuta Lukáš</t>
  </si>
  <si>
    <t>Kaňák Jan</t>
  </si>
  <si>
    <t>Kubala Tomáš</t>
  </si>
  <si>
    <t>Nachtigal Dominik</t>
  </si>
  <si>
    <t>Rošíková</t>
  </si>
  <si>
    <t xml:space="preserve">     Říjen</t>
  </si>
  <si>
    <t>A</t>
  </si>
  <si>
    <t>B</t>
  </si>
  <si>
    <t>C</t>
  </si>
  <si>
    <t>D</t>
  </si>
  <si>
    <t>Green Volley Beskydy</t>
  </si>
  <si>
    <t>Listopad</t>
  </si>
  <si>
    <t>Raškovice</t>
  </si>
  <si>
    <t>Palkovice</t>
  </si>
  <si>
    <t>6. Pořadatelství turnajů a celkové pořadí</t>
  </si>
  <si>
    <t>GV Beskydy A</t>
  </si>
  <si>
    <t>Red Volley FnO A</t>
  </si>
  <si>
    <t>Sokol FM A</t>
  </si>
  <si>
    <t>GV Beskydy B</t>
  </si>
  <si>
    <t>Red Volley FnO C</t>
  </si>
  <si>
    <t>Red Volley FnO B</t>
  </si>
  <si>
    <t>Sokol FM B</t>
  </si>
  <si>
    <t>XI.</t>
  </si>
  <si>
    <t>Red Volley FnO  B</t>
  </si>
  <si>
    <t>2. Výsledky všech čtyř skupin najdete v dalších listech zprávy; celkovou tabulku pak také ve VIS</t>
  </si>
  <si>
    <t>Prosinec</t>
  </si>
  <si>
    <t>GV Besk.</t>
  </si>
  <si>
    <t>Red Volley FnO</t>
  </si>
  <si>
    <t>Leden</t>
  </si>
  <si>
    <t>XII.</t>
  </si>
  <si>
    <t>3. Různé:</t>
  </si>
  <si>
    <t>Sestup</t>
  </si>
  <si>
    <t>Postup</t>
  </si>
  <si>
    <t>Holík</t>
  </si>
  <si>
    <t>Komjathy</t>
  </si>
  <si>
    <t>XII.17</t>
  </si>
  <si>
    <t>TJ Sokol FM A</t>
  </si>
  <si>
    <t>ZŠ Kunčice p/O</t>
  </si>
  <si>
    <t>19.</t>
  </si>
  <si>
    <t>1</t>
  </si>
  <si>
    <t>6</t>
  </si>
  <si>
    <t xml:space="preserve">     - všem pořadatelům děkuji za pořadatelství turnajů</t>
  </si>
  <si>
    <t>Únor</t>
  </si>
  <si>
    <t>I.18</t>
  </si>
  <si>
    <t xml:space="preserve"> X</t>
  </si>
  <si>
    <t>Bláha Vojtěch</t>
  </si>
  <si>
    <t>Válek Jan</t>
  </si>
  <si>
    <t>Vorobel Jakub</t>
  </si>
  <si>
    <t>Vykrut Petr</t>
  </si>
  <si>
    <t>Zrzavý Vojtěch</t>
  </si>
  <si>
    <t>Dudek Jan</t>
  </si>
  <si>
    <t>Peřina Rostislav</t>
  </si>
  <si>
    <t>Rodný Michal</t>
  </si>
  <si>
    <t>Pustějovský Aleš</t>
  </si>
  <si>
    <t>Vávra Matouš</t>
  </si>
  <si>
    <t>Jelenová Marie</t>
  </si>
  <si>
    <t>Černá Miriam</t>
  </si>
  <si>
    <t>Konečná Silvie</t>
  </si>
  <si>
    <t>Kozlová Johana</t>
  </si>
  <si>
    <t>Majerová Bára</t>
  </si>
  <si>
    <t>Sikorová Natálie</t>
  </si>
  <si>
    <t>Škardová Veronika</t>
  </si>
  <si>
    <t>Kozlová Adéla</t>
  </si>
  <si>
    <t>ZŠ Kunčice pod Ondřejníkem</t>
  </si>
  <si>
    <t>Nikel Jakub</t>
  </si>
  <si>
    <t>Strnadlová Karolína</t>
  </si>
  <si>
    <t>Strnadel Ondřej</t>
  </si>
  <si>
    <t>Tofel Petr</t>
  </si>
  <si>
    <t>GV</t>
  </si>
  <si>
    <t>Fren</t>
  </si>
  <si>
    <t>Svobodová Eliška</t>
  </si>
  <si>
    <t>Pultar František</t>
  </si>
  <si>
    <t>Filipec Matěj</t>
  </si>
  <si>
    <t>Tysančin Jan</t>
  </si>
  <si>
    <t>Suidová Sára</t>
  </si>
  <si>
    <t>124309</t>
  </si>
  <si>
    <t>124913</t>
  </si>
  <si>
    <t>124311</t>
  </si>
  <si>
    <t>124312</t>
  </si>
  <si>
    <t>124417</t>
  </si>
  <si>
    <t>110946</t>
  </si>
  <si>
    <t>131427</t>
  </si>
  <si>
    <t>131384</t>
  </si>
  <si>
    <t>119996</t>
  </si>
  <si>
    <t>131425</t>
  </si>
  <si>
    <t>110855</t>
  </si>
  <si>
    <t>126440</t>
  </si>
  <si>
    <t>110804</t>
  </si>
  <si>
    <t>131428</t>
  </si>
  <si>
    <t>132076</t>
  </si>
  <si>
    <t>124049 GV</t>
  </si>
  <si>
    <t>128586 GV</t>
  </si>
  <si>
    <t>117383 GV</t>
  </si>
  <si>
    <t>117386 GV</t>
  </si>
  <si>
    <t>117399 GV</t>
  </si>
  <si>
    <t>123666 GV</t>
  </si>
  <si>
    <t>110782 GV</t>
  </si>
  <si>
    <t>128257</t>
  </si>
  <si>
    <t>128254</t>
  </si>
  <si>
    <t>127991</t>
  </si>
  <si>
    <t>132462</t>
  </si>
  <si>
    <t>129196</t>
  </si>
  <si>
    <t>127995</t>
  </si>
  <si>
    <t>127881</t>
  </si>
  <si>
    <t>129187</t>
  </si>
  <si>
    <t>Gelnar Vít</t>
  </si>
  <si>
    <t>132098</t>
  </si>
  <si>
    <t>124513</t>
  </si>
  <si>
    <t>123756</t>
  </si>
  <si>
    <t>123726</t>
  </si>
  <si>
    <t>128913</t>
  </si>
  <si>
    <t>128883</t>
  </si>
  <si>
    <t>123763</t>
  </si>
  <si>
    <t>123745</t>
  </si>
  <si>
    <t>Na průkazu má rok 2016</t>
  </si>
  <si>
    <t>117 165 GV</t>
  </si>
  <si>
    <t>117 676 GV</t>
  </si>
  <si>
    <t>117 701</t>
  </si>
  <si>
    <t>117721 GV</t>
  </si>
  <si>
    <t>120194 GV</t>
  </si>
  <si>
    <t>123360 GV</t>
  </si>
  <si>
    <t>134430 GV</t>
  </si>
  <si>
    <t>117691 GV</t>
  </si>
  <si>
    <t>110856 GV</t>
  </si>
  <si>
    <t>134490 GV</t>
  </si>
  <si>
    <t>125121</t>
  </si>
  <si>
    <t>124493</t>
  </si>
  <si>
    <t>Luxová Martina</t>
  </si>
  <si>
    <t>127883</t>
  </si>
  <si>
    <t>127882</t>
  </si>
  <si>
    <t>124357</t>
  </si>
  <si>
    <t>124556</t>
  </si>
  <si>
    <t>122909</t>
  </si>
  <si>
    <t>124558</t>
  </si>
  <si>
    <t>124554</t>
  </si>
  <si>
    <t>122908</t>
  </si>
  <si>
    <t>129958</t>
  </si>
  <si>
    <t>129957</t>
  </si>
  <si>
    <t>Javorová Sára</t>
  </si>
  <si>
    <t>124555</t>
  </si>
  <si>
    <t>Dorociak Dominik</t>
  </si>
  <si>
    <t>124358</t>
  </si>
  <si>
    <t>Strnadel Daniel</t>
  </si>
  <si>
    <t>124788</t>
  </si>
  <si>
    <t>Novotný Stanislav</t>
  </si>
  <si>
    <t>130003</t>
  </si>
  <si>
    <t>Kačmařík Vojtěch</t>
  </si>
  <si>
    <t>129955</t>
  </si>
  <si>
    <t>129520</t>
  </si>
  <si>
    <t>105065</t>
  </si>
  <si>
    <t>129521</t>
  </si>
  <si>
    <t>123660</t>
  </si>
  <si>
    <t>131640</t>
  </si>
  <si>
    <t>123661</t>
  </si>
  <si>
    <t>127946</t>
  </si>
  <si>
    <t>128171</t>
  </si>
  <si>
    <t>117385</t>
  </si>
  <si>
    <t>123838</t>
  </si>
  <si>
    <t>117430</t>
  </si>
  <si>
    <t>123670</t>
  </si>
  <si>
    <t>123702</t>
  </si>
  <si>
    <t>110764</t>
  </si>
  <si>
    <t>Novák Jaroslav</t>
  </si>
  <si>
    <t>131561</t>
  </si>
  <si>
    <t>Podradský Samuel</t>
  </si>
  <si>
    <t>128651 GV</t>
  </si>
  <si>
    <t>117707 GV</t>
  </si>
  <si>
    <t>128294 GV</t>
  </si>
  <si>
    <t xml:space="preserve">     - prosím Františka Kopeckého, aby dodal soupisku svého celku</t>
  </si>
  <si>
    <t xml:space="preserve">        a registrace</t>
  </si>
  <si>
    <t xml:space="preserve">     - ostatní trenéry prosím o kontrolu svých týmů v listu "účast" - kontrola jména, příjmení, datum narození </t>
  </si>
  <si>
    <t>Red Volley Frýdlant n/O A</t>
  </si>
  <si>
    <t>Red Voley  FnO A</t>
  </si>
  <si>
    <t>Zpráva č. 12</t>
  </si>
  <si>
    <t>1. Únorové turnaje proběhly následně:</t>
  </si>
  <si>
    <t xml:space="preserve">     Skupina C - ST 7. 2. 2018 v Palkovicích</t>
  </si>
  <si>
    <t>Trojky MŽ skupina C, Palkovice 7.2.2018</t>
  </si>
  <si>
    <t>4</t>
  </si>
  <si>
    <t>5</t>
  </si>
  <si>
    <t>II.18</t>
  </si>
  <si>
    <t>Suma</t>
  </si>
  <si>
    <r>
      <t xml:space="preserve">9.2.2018 RV FnO, Trojky MŽ </t>
    </r>
    <r>
      <rPr>
        <b/>
        <sz val="10"/>
        <rFont val="Arial"/>
        <family val="2"/>
        <charset val="238"/>
      </rPr>
      <t>skupina A</t>
    </r>
  </si>
  <si>
    <t>Majer L., Majer V., Šrajer K.</t>
  </si>
  <si>
    <t>Andrlová, Hostačná, Hyrníková, Strašilová</t>
  </si>
  <si>
    <t>Blahutová S., Kotásková B., Smítalová, Kohut M.</t>
  </si>
  <si>
    <t>Vykrut, Zrzavý, Vorobel</t>
  </si>
  <si>
    <t>Dohnalová, Gebauerová, Szewieczková, Godulová</t>
  </si>
  <si>
    <r>
      <t xml:space="preserve">9.2.2018 RV FnO Trojky  MŽ </t>
    </r>
    <r>
      <rPr>
        <b/>
        <sz val="10"/>
        <rFont val="Arial"/>
        <family val="2"/>
        <charset val="238"/>
      </rPr>
      <t>skupina B</t>
    </r>
  </si>
  <si>
    <t>Red Volley Frýdlant n/O C</t>
  </si>
  <si>
    <t>TJ Sokol FM B</t>
  </si>
  <si>
    <t>Černoch, Lančová, Míčková, Vyvialová</t>
  </si>
  <si>
    <t>Holík, Podraský, Novák</t>
  </si>
  <si>
    <t>Garba, Klega, Kožušník, Dorociak</t>
  </si>
  <si>
    <t>Beniš, Marynčák, Kunát</t>
  </si>
  <si>
    <t>TJ Sokol FM  B</t>
  </si>
  <si>
    <t>Čerňáková, Kalivodová, Svobodoá,Šnapková</t>
  </si>
  <si>
    <r>
      <t>9.2.2018 RV FnO, Trojky MŽ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OP-trojky </t>
    </r>
    <r>
      <rPr>
        <b/>
        <sz val="10"/>
        <rFont val="Arial"/>
        <family val="2"/>
        <charset val="238"/>
      </rPr>
      <t>skupina D</t>
    </r>
  </si>
  <si>
    <t>Fryčovice :</t>
  </si>
  <si>
    <t>Filipec Matěj, Tysančin Jan, Rošíková Zuzana, Mikalová Ilona</t>
  </si>
  <si>
    <r>
      <rPr>
        <b/>
        <sz val="11"/>
        <color theme="1"/>
        <rFont val="Calibri"/>
        <family val="2"/>
        <charset val="238"/>
        <scheme val="minor"/>
      </rPr>
      <t>Red Volley FnO  B</t>
    </r>
    <r>
      <rPr>
        <sz val="11"/>
        <color theme="1"/>
        <rFont val="Calibri"/>
        <family val="2"/>
        <charset val="238"/>
        <scheme val="minor"/>
      </rPr>
      <t>: Dudek Jan, Peřina Rostislav,  Pustějovský Aleš</t>
    </r>
  </si>
  <si>
    <r>
      <rPr>
        <b/>
        <sz val="11"/>
        <color theme="1"/>
        <rFont val="Calibri"/>
        <family val="2"/>
        <charset val="238"/>
        <scheme val="minor"/>
      </rPr>
      <t>Red Volley FnO  D</t>
    </r>
    <r>
      <rPr>
        <sz val="11"/>
        <color theme="1"/>
        <rFont val="Calibri"/>
        <family val="2"/>
        <charset val="238"/>
        <scheme val="minor"/>
      </rPr>
      <t>: Blahuta Lukáš, Kubala Tomáš,  Nachtigal Dominik</t>
    </r>
  </si>
  <si>
    <r>
      <rPr>
        <b/>
        <sz val="11"/>
        <color theme="1"/>
        <rFont val="Calibri"/>
        <family val="2"/>
        <charset val="238"/>
        <scheme val="minor"/>
      </rPr>
      <t>TJ Sokol Hnojník</t>
    </r>
    <r>
      <rPr>
        <sz val="11"/>
        <color theme="1"/>
        <rFont val="Calibri"/>
        <family val="2"/>
        <charset val="238"/>
        <scheme val="minor"/>
      </rPr>
      <t>:  Pieleszová Julie, Sikorová Natálie, Siudová Sára</t>
    </r>
  </si>
  <si>
    <r>
      <rPr>
        <b/>
        <sz val="11"/>
        <color theme="1"/>
        <rFont val="Calibri"/>
        <family val="2"/>
        <charset val="238"/>
        <scheme val="minor"/>
      </rPr>
      <t>TJ Sokol Palkovice</t>
    </r>
    <r>
      <rPr>
        <sz val="11"/>
        <color theme="1"/>
        <rFont val="Calibri"/>
        <family val="2"/>
        <charset val="238"/>
        <scheme val="minor"/>
      </rPr>
      <t>: Machurová Julie, Olejníková Anna, Sasínová Adéla, Vašková Evelína, Žurková Kristýna</t>
    </r>
  </si>
  <si>
    <r>
      <rPr>
        <b/>
        <sz val="10"/>
        <rFont val="Arial"/>
        <family val="2"/>
        <charset val="238"/>
      </rPr>
      <t>ZŠ Kunčice p/O</t>
    </r>
    <r>
      <rPr>
        <sz val="10"/>
        <rFont val="Arial"/>
        <family val="2"/>
        <charset val="238"/>
      </rPr>
      <t>: Nikel Jakub, Strnadel Ondřej, Strnadlová Karolina, Tofel Petr</t>
    </r>
  </si>
  <si>
    <r>
      <rPr>
        <b/>
        <sz val="10"/>
        <rFont val="Arial"/>
        <family val="2"/>
        <charset val="238"/>
      </rPr>
      <t>ZŠ Brušperk</t>
    </r>
    <r>
      <rPr>
        <sz val="10"/>
        <rFont val="Arial"/>
        <family val="2"/>
        <charset val="238"/>
      </rPr>
      <t>: Habr Oliver, Gelnar Vít, Teichmanová Katka, Myšková Katka</t>
    </r>
  </si>
  <si>
    <r>
      <rPr>
        <b/>
        <sz val="11"/>
        <color theme="1"/>
        <rFont val="Calibri"/>
        <family val="2"/>
        <charset val="238"/>
        <scheme val="minor"/>
      </rPr>
      <t>ZŠ Janovice starš</t>
    </r>
    <r>
      <rPr>
        <sz val="11"/>
        <color theme="1"/>
        <rFont val="Calibri"/>
        <family val="2"/>
        <charset val="238"/>
        <scheme val="minor"/>
      </rPr>
      <t>í: Gombárová Adéla, Máchová Dáša, Máchová Katka, Janáková Vanessa</t>
    </r>
  </si>
  <si>
    <r>
      <rPr>
        <b/>
        <sz val="11"/>
        <color theme="1"/>
        <rFont val="Calibri"/>
        <family val="2"/>
        <charset val="238"/>
        <scheme val="minor"/>
      </rPr>
      <t>ZŠ Janovice mladší</t>
    </r>
    <r>
      <rPr>
        <sz val="11"/>
        <color theme="1"/>
        <rFont val="Calibri"/>
        <family val="2"/>
        <charset val="238"/>
        <scheme val="minor"/>
      </rPr>
      <t>: Ďurčíková Kristýna, Jurtíková Eliška, Korbášová Lucie, Prokopová Eliška, Grzymková Nikola</t>
    </r>
  </si>
  <si>
    <t xml:space="preserve">     Skupina A + B + D v PÁ 9. února 2018 ve Frýdlantu = Red Volley FnO</t>
  </si>
  <si>
    <t xml:space="preserve">     - žádám všechny pořadatele, aby dodržovali povinnost pořizování jednoduchých zápisů s podpisy kapitánů</t>
  </si>
  <si>
    <t xml:space="preserve">        obou týmů. Opět jsem musel zjišťovat u dvou zápasů, jak to vlastně dopadlo. Při opakování budu muset</t>
  </si>
  <si>
    <t xml:space="preserve">        přistoupit ke srážkám při přiznávání dotací za turnaje</t>
  </si>
  <si>
    <t xml:space="preserve">     C: TJ Sokol FM B, ZŠ Brušperk, Janovice starší, ZŠ Kunčice p/O, Red Volley FnO D</t>
  </si>
  <si>
    <t xml:space="preserve">     D: ZŠ Janovice mladší, TJ Sokol Fryčovice, Red Volley FnO B, TJ Sokol Hnojník</t>
  </si>
  <si>
    <t>RV FnO</t>
  </si>
  <si>
    <t>Březen</t>
  </si>
  <si>
    <t xml:space="preserve">     A: GV Beskydy AB, VK Raškovice AB, Sokol FM A</t>
  </si>
  <si>
    <t xml:space="preserve">     B: SK Metylovice,  Red Volley FnO AC, Raškovice C, TJ Sokol Palkovice</t>
  </si>
  <si>
    <t>Šnapková</t>
  </si>
  <si>
    <t>Hostačná</t>
  </si>
  <si>
    <t>Marynčák</t>
  </si>
  <si>
    <t>??</t>
  </si>
  <si>
    <t>Mikalová ?</t>
  </si>
  <si>
    <t xml:space="preserve">     - rád bych opět vyhodnotil také hráče, kteří se účastnili všech turnajů - v listu "účast" jsou označeni modře.</t>
  </si>
  <si>
    <t xml:space="preserve">        U některých jsou za první kolo otazníky, pokud mi potvrdíte jejich účast, zařadím je mezi odměněné.</t>
  </si>
  <si>
    <t>Díky za Vaše nabídky</t>
  </si>
  <si>
    <t>Janovice, dne 12.2.2018</t>
  </si>
  <si>
    <r>
      <t>4. Složení skupin pro březnové turnaje  - POSLEDNÍ KOLO;</t>
    </r>
    <r>
      <rPr>
        <sz val="11"/>
        <color rgb="FFFF0000"/>
        <rFont val="Calibri"/>
        <family val="2"/>
        <charset val="238"/>
        <scheme val="minor"/>
      </rPr>
      <t xml:space="preserve"> upřednostním nabídku pořadatelství všech skupin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</si>
</sst>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24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6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2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trike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20"/>
      <color rgb="FFFF0000"/>
      <name val="Arial"/>
      <family val="2"/>
      <charset val="238"/>
    </font>
    <font>
      <strike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/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/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8" fillId="4" borderId="20" xfId="0" applyNumberFormat="1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/>
    </xf>
    <xf numFmtId="1" fontId="8" fillId="4" borderId="21" xfId="0" applyNumberFormat="1" applyFont="1" applyFill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1" fontId="8" fillId="0" borderId="28" xfId="0" applyNumberFormat="1" applyFont="1" applyFill="1" applyBorder="1" applyAlignment="1">
      <alignment horizontal="center"/>
    </xf>
    <xf numFmtId="1" fontId="9" fillId="0" borderId="28" xfId="0" applyNumberFormat="1" applyFont="1" applyBorder="1" applyAlignment="1">
      <alignment horizontal="center"/>
    </xf>
    <xf numFmtId="1" fontId="8" fillId="0" borderId="32" xfId="0" applyNumberFormat="1" applyFont="1" applyFill="1" applyBorder="1" applyAlignment="1">
      <alignment horizontal="center"/>
    </xf>
    <xf numFmtId="1" fontId="9" fillId="0" borderId="32" xfId="0" applyNumberFormat="1" applyFont="1" applyBorder="1" applyAlignment="1">
      <alignment horizontal="center"/>
    </xf>
    <xf numFmtId="1" fontId="3" fillId="5" borderId="10" xfId="0" applyNumberFormat="1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" fontId="3" fillId="5" borderId="13" xfId="0" applyNumberFormat="1" applyFont="1" applyFill="1" applyBorder="1" applyAlignment="1">
      <alignment horizontal="center" vertical="center"/>
    </xf>
    <xf numFmtId="1" fontId="3" fillId="5" borderId="15" xfId="0" applyNumberFormat="1" applyFont="1" applyFill="1" applyBorder="1" applyAlignment="1">
      <alignment horizontal="center" vertical="center"/>
    </xf>
    <xf numFmtId="1" fontId="3" fillId="5" borderId="34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1" fontId="3" fillId="3" borderId="11" xfId="0" applyNumberFormat="1" applyFont="1" applyFill="1" applyBorder="1" applyAlignment="1">
      <alignment horizontal="center" vertical="center"/>
    </xf>
    <xf numFmtId="1" fontId="3" fillId="3" borderId="12" xfId="0" applyNumberFormat="1" applyFont="1" applyFill="1" applyBorder="1" applyAlignment="1">
      <alignment horizontal="center" vertical="center"/>
    </xf>
    <xf numFmtId="1" fontId="3" fillId="3" borderId="42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1" fontId="9" fillId="0" borderId="20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1" fontId="9" fillId="0" borderId="43" xfId="0" applyNumberFormat="1" applyFon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horizontal="center" vertical="center"/>
    </xf>
    <xf numFmtId="1" fontId="3" fillId="5" borderId="11" xfId="0" applyNumberFormat="1" applyFont="1" applyFill="1" applyBorder="1" applyAlignment="1">
      <alignment horizontal="center" vertical="center"/>
    </xf>
    <xf numFmtId="1" fontId="3" fillId="5" borderId="12" xfId="0" applyNumberFormat="1" applyFont="1" applyFill="1" applyBorder="1" applyAlignment="1">
      <alignment horizontal="center" vertical="center"/>
    </xf>
    <xf numFmtId="1" fontId="3" fillId="5" borderId="42" xfId="0" applyNumberFormat="1" applyFont="1" applyFill="1" applyBorder="1" applyAlignment="1">
      <alignment horizontal="center" vertical="center"/>
    </xf>
    <xf numFmtId="1" fontId="9" fillId="0" borderId="4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" fontId="9" fillId="0" borderId="23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Border="1" applyAlignment="1">
      <alignment wrapText="1"/>
    </xf>
    <xf numFmtId="49" fontId="0" fillId="0" borderId="0" xfId="0" applyNumberFormat="1" applyFill="1" applyBorder="1"/>
    <xf numFmtId="49" fontId="4" fillId="0" borderId="0" xfId="0" applyNumberFormat="1" applyFont="1" applyBorder="1" applyAlignment="1"/>
    <xf numFmtId="0" fontId="10" fillId="0" borderId="0" xfId="0" applyFont="1" applyBorder="1" applyAlignment="1"/>
    <xf numFmtId="0" fontId="10" fillId="0" borderId="0" xfId="0" applyFont="1" applyBorder="1"/>
    <xf numFmtId="49" fontId="10" fillId="0" borderId="0" xfId="0" applyNumberFormat="1" applyFont="1" applyBorder="1" applyAlignment="1"/>
    <xf numFmtId="0" fontId="11" fillId="0" borderId="0" xfId="0" applyFont="1" applyBorder="1" applyAlignment="1">
      <alignment vertical="center" textRotation="90"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/>
    <xf numFmtId="49" fontId="0" fillId="0" borderId="0" xfId="0" applyNumberFormat="1"/>
    <xf numFmtId="49" fontId="10" fillId="0" borderId="0" xfId="0" applyNumberFormat="1" applyFont="1" applyBorder="1"/>
    <xf numFmtId="49" fontId="4" fillId="0" borderId="0" xfId="0" applyNumberFormat="1" applyFont="1" applyBorder="1" applyAlignment="1">
      <alignment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1" fontId="4" fillId="4" borderId="20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" fontId="4" fillId="4" borderId="21" xfId="0" applyNumberFormat="1" applyFont="1" applyFill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1" fontId="4" fillId="4" borderId="28" xfId="0" applyNumberFormat="1" applyFont="1" applyFill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1" fontId="4" fillId="4" borderId="32" xfId="0" applyNumberFormat="1" applyFont="1" applyFill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43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49" fontId="19" fillId="0" borderId="0" xfId="0" applyNumberFormat="1" applyFont="1" applyBorder="1"/>
    <xf numFmtId="0" fontId="0" fillId="0" borderId="0" xfId="0" applyAlignment="1"/>
    <xf numFmtId="49" fontId="3" fillId="0" borderId="0" xfId="0" applyNumberFormat="1" applyFont="1" applyBorder="1"/>
    <xf numFmtId="1" fontId="0" fillId="0" borderId="0" xfId="0" applyNumberFormat="1"/>
    <xf numFmtId="0" fontId="3" fillId="5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6" fillId="0" borderId="0" xfId="0" applyFont="1"/>
    <xf numFmtId="0" fontId="20" fillId="0" borderId="0" xfId="0" applyFont="1"/>
    <xf numFmtId="0" fontId="15" fillId="0" borderId="0" xfId="0" applyFont="1"/>
    <xf numFmtId="0" fontId="14" fillId="0" borderId="0" xfId="0" applyFont="1"/>
    <xf numFmtId="0" fontId="21" fillId="0" borderId="0" xfId="0" applyFont="1"/>
    <xf numFmtId="49" fontId="4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7" fillId="0" borderId="0" xfId="0" applyFont="1"/>
    <xf numFmtId="0" fontId="0" fillId="0" borderId="28" xfId="0" applyBorder="1"/>
    <xf numFmtId="0" fontId="0" fillId="0" borderId="28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ill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" fontId="0" fillId="0" borderId="20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32" xfId="0" applyNumberFormat="1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20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0" borderId="43" xfId="0" applyNumberFormat="1" applyFill="1" applyBorder="1" applyAlignment="1">
      <alignment horizontal="center" vertical="center"/>
    </xf>
    <xf numFmtId="0" fontId="3" fillId="0" borderId="0" xfId="0" applyFont="1"/>
    <xf numFmtId="49" fontId="3" fillId="0" borderId="0" xfId="0" applyNumberFormat="1" applyFont="1"/>
    <xf numFmtId="0" fontId="20" fillId="0" borderId="0" xfId="0" applyFont="1" applyBorder="1" applyAlignment="1"/>
    <xf numFmtId="0" fontId="4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0" fillId="0" borderId="28" xfId="0" applyFill="1" applyBorder="1"/>
    <xf numFmtId="0" fontId="0" fillId="0" borderId="28" xfId="0" applyFill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16" fillId="0" borderId="0" xfId="0" applyFont="1" applyAlignment="1">
      <alignment vertical="center" textRotation="180"/>
    </xf>
    <xf numFmtId="0" fontId="0" fillId="6" borderId="0" xfId="0" applyFill="1"/>
    <xf numFmtId="0" fontId="4" fillId="0" borderId="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" fontId="8" fillId="4" borderId="27" xfId="0" applyNumberFormat="1" applyFont="1" applyFill="1" applyBorder="1" applyAlignment="1">
      <alignment horizontal="center"/>
    </xf>
    <xf numFmtId="1" fontId="8" fillId="4" borderId="28" xfId="0" applyNumberFormat="1" applyFont="1" applyFill="1" applyBorder="1" applyAlignment="1">
      <alignment horizontal="center"/>
    </xf>
    <xf numFmtId="1" fontId="8" fillId="4" borderId="38" xfId="0" applyNumberFormat="1" applyFont="1" applyFill="1" applyBorder="1" applyAlignment="1">
      <alignment horizontal="center"/>
    </xf>
    <xf numFmtId="1" fontId="8" fillId="4" borderId="3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0" fillId="6" borderId="0" xfId="0" applyNumberFormat="1" applyFill="1" applyAlignment="1">
      <alignment horizontal="center"/>
    </xf>
    <xf numFmtId="49" fontId="0" fillId="6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0" applyFont="1" applyAlignment="1">
      <alignment wrapText="1"/>
    </xf>
    <xf numFmtId="0" fontId="23" fillId="0" borderId="28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6" fillId="0" borderId="0" xfId="0" applyFont="1" applyAlignment="1">
      <alignment horizontal="center" vertical="center" textRotation="180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/>
    </xf>
    <xf numFmtId="1" fontId="18" fillId="0" borderId="8" xfId="0" applyNumberFormat="1" applyFont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1" fontId="18" fillId="0" borderId="40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center" wrapText="1"/>
    </xf>
    <xf numFmtId="1" fontId="3" fillId="0" borderId="48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4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19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4" fillId="2" borderId="30" xfId="0" applyNumberFormat="1" applyFont="1" applyFill="1" applyBorder="1" applyAlignment="1">
      <alignment horizontal="center" vertical="center"/>
    </xf>
    <xf numFmtId="1" fontId="4" fillId="2" borderId="44" xfId="0" applyNumberFormat="1" applyFont="1" applyFill="1" applyBorder="1" applyAlignment="1">
      <alignment horizontal="center" vertical="center"/>
    </xf>
    <xf numFmtId="1" fontId="4" fillId="2" borderId="45" xfId="0" applyNumberFormat="1" applyFont="1" applyFill="1" applyBorder="1" applyAlignment="1">
      <alignment horizontal="center" vertical="center"/>
    </xf>
    <xf numFmtId="1" fontId="4" fillId="2" borderId="40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35" xfId="0" applyNumberFormat="1" applyFont="1" applyFill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" fontId="3" fillId="0" borderId="39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 wrapText="1"/>
    </xf>
    <xf numFmtId="1" fontId="3" fillId="0" borderId="3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/>
    <xf numFmtId="1" fontId="4" fillId="2" borderId="3" xfId="0" applyNumberFormat="1" applyFont="1" applyFill="1" applyBorder="1" applyAlignment="1"/>
    <xf numFmtId="1" fontId="4" fillId="0" borderId="3" xfId="0" applyNumberFormat="1" applyFont="1" applyBorder="1" applyAlignment="1"/>
    <xf numFmtId="1" fontId="4" fillId="0" borderId="19" xfId="0" applyNumberFormat="1" applyFont="1" applyBorder="1" applyAlignment="1"/>
    <xf numFmtId="1" fontId="4" fillId="0" borderId="0" xfId="0" applyNumberFormat="1" applyFont="1" applyBorder="1" applyAlignment="1"/>
    <xf numFmtId="1" fontId="3" fillId="0" borderId="34" xfId="0" applyNumberFormat="1" applyFont="1" applyBorder="1" applyAlignment="1">
      <alignment horizontal="center" vertical="center" wrapText="1"/>
    </xf>
    <xf numFmtId="1" fontId="3" fillId="0" borderId="49" xfId="0" applyNumberFormat="1" applyFont="1" applyBorder="1" applyAlignment="1">
      <alignment horizontal="center" vertical="center" wrapText="1"/>
    </xf>
    <xf numFmtId="1" fontId="3" fillId="0" borderId="50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" fontId="0" fillId="2" borderId="0" xfId="0" applyNumberFormat="1" applyFill="1" applyBorder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" fontId="0" fillId="2" borderId="45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center"/>
    </xf>
    <xf numFmtId="1" fontId="0" fillId="2" borderId="19" xfId="0" applyNumberFormat="1" applyFill="1" applyBorder="1" applyAlignment="1">
      <alignment horizontal="center" vertical="center"/>
    </xf>
    <xf numFmtId="1" fontId="0" fillId="2" borderId="30" xfId="0" applyNumberFormat="1" applyFill="1" applyBorder="1" applyAlignment="1">
      <alignment horizontal="center" vertical="center"/>
    </xf>
    <xf numFmtId="1" fontId="0" fillId="2" borderId="44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0" fillId="2" borderId="2" xfId="0" applyNumberFormat="1" applyFill="1" applyBorder="1" applyAlignment="1"/>
    <xf numFmtId="1" fontId="0" fillId="2" borderId="3" xfId="0" applyNumberFormat="1" applyFill="1" applyBorder="1" applyAlignment="1"/>
    <xf numFmtId="1" fontId="0" fillId="0" borderId="3" xfId="0" applyNumberFormat="1" applyBorder="1" applyAlignment="1"/>
    <xf numFmtId="1" fontId="0" fillId="0" borderId="19" xfId="0" applyNumberFormat="1" applyBorder="1" applyAlignment="1"/>
    <xf numFmtId="1" fontId="0" fillId="0" borderId="0" xfId="0" applyNumberFormat="1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textRotation="180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41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4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0" fillId="0" borderId="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1" fontId="3" fillId="0" borderId="53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3" fillId="0" borderId="39" xfId="0" applyNumberFormat="1" applyFont="1" applyBorder="1" applyAlignment="1">
      <alignment horizontal="center" vertical="center"/>
    </xf>
    <xf numFmtId="1" fontId="3" fillId="0" borderId="48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 vertical="center" wrapText="1"/>
    </xf>
    <xf numFmtId="164" fontId="0" fillId="0" borderId="41" xfId="0" applyNumberFormat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/>
    <xf numFmtId="0" fontId="0" fillId="0" borderId="0" xfId="0" applyBorder="1" applyAlignment="1"/>
    <xf numFmtId="0" fontId="4" fillId="0" borderId="0" xfId="0" applyFont="1" applyBorder="1" applyAlignment="1"/>
    <xf numFmtId="49" fontId="4" fillId="0" borderId="0" xfId="0" applyNumberFormat="1" applyFont="1" applyBorder="1"/>
    <xf numFmtId="0" fontId="0" fillId="7" borderId="0" xfId="0" applyFill="1" applyAlignment="1">
      <alignment horizontal="center"/>
    </xf>
    <xf numFmtId="0" fontId="0" fillId="7" borderId="0" xfId="0" applyFill="1"/>
    <xf numFmtId="14" fontId="0" fillId="7" borderId="0" xfId="0" applyNumberFormat="1" applyFill="1" applyAlignment="1">
      <alignment horizontal="center"/>
    </xf>
    <xf numFmtId="49" fontId="0" fillId="7" borderId="0" xfId="0" applyNumberFormat="1" applyFill="1" applyAlignment="1">
      <alignment horizontal="center"/>
    </xf>
    <xf numFmtId="49" fontId="4" fillId="7" borderId="0" xfId="0" applyNumberFormat="1" applyFont="1" applyFill="1" applyBorder="1" applyAlignment="1"/>
    <xf numFmtId="0" fontId="0" fillId="7" borderId="0" xfId="0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49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14" fontId="0" fillId="7" borderId="0" xfId="0" applyNumberFormat="1" applyFill="1" applyBorder="1" applyAlignment="1">
      <alignment horizontal="center"/>
    </xf>
    <xf numFmtId="49" fontId="0" fillId="7" borderId="0" xfId="0" applyNumberFormat="1" applyFill="1" applyBorder="1" applyAlignment="1">
      <alignment horizontal="center"/>
    </xf>
    <xf numFmtId="0" fontId="0" fillId="7" borderId="0" xfId="0" applyFill="1" applyAlignment="1">
      <alignment horizontal="left"/>
    </xf>
    <xf numFmtId="0" fontId="0" fillId="0" borderId="0" xfId="0" applyFill="1"/>
    <xf numFmtId="0" fontId="0" fillId="6" borderId="0" xfId="0" applyFill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36</xdr:row>
      <xdr:rowOff>180975</xdr:rowOff>
    </xdr:from>
    <xdr:to>
      <xdr:col>4</xdr:col>
      <xdr:colOff>133349</xdr:colOff>
      <xdr:row>45</xdr:row>
      <xdr:rowOff>76200</xdr:rowOff>
    </xdr:to>
    <xdr:sp macro="" textlink="">
      <xdr:nvSpPr>
        <xdr:cNvPr id="3" name="Svislý svitek 2"/>
        <xdr:cNvSpPr/>
      </xdr:nvSpPr>
      <xdr:spPr>
        <a:xfrm>
          <a:off x="200024" y="6657975"/>
          <a:ext cx="2524125" cy="1695450"/>
        </a:xfrm>
        <a:prstGeom prst="verticalScroll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cs-CZ" sz="1100"/>
            <a:t>S Jirkou Zaoralem jsem se předběžně bavil o možnosti odprezentovat nejlepší týmy, případně hráče s nejlepší docházkou na některém z utkání extraligy žen na 6.ZŠ. Díky za Váš názor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>
      <selection activeCell="L25" sqref="L25"/>
    </sheetView>
  </sheetViews>
  <sheetFormatPr defaultRowHeight="15"/>
  <cols>
    <col min="2" max="3" width="10.28515625" customWidth="1"/>
    <col min="6" max="6" width="2" customWidth="1"/>
    <col min="7" max="7" width="4.7109375" customWidth="1"/>
    <col min="8" max="8" width="17.28515625" customWidth="1"/>
    <col min="9" max="9" width="3.85546875" style="69" customWidth="1"/>
    <col min="10" max="12" width="3.85546875" customWidth="1"/>
    <col min="13" max="13" width="8.5703125" customWidth="1"/>
  </cols>
  <sheetData>
    <row r="1" spans="1:6" ht="15.75">
      <c r="A1" s="104" t="s">
        <v>128</v>
      </c>
      <c r="F1" s="104" t="s">
        <v>129</v>
      </c>
    </row>
    <row r="2" spans="1:6" ht="9" customHeight="1"/>
    <row r="3" spans="1:6" ht="18.75">
      <c r="A3" s="105" t="s">
        <v>130</v>
      </c>
      <c r="F3" s="106" t="s">
        <v>313</v>
      </c>
    </row>
    <row r="4" spans="1:6" ht="7.15" customHeight="1"/>
    <row r="5" spans="1:6">
      <c r="A5" t="s">
        <v>314</v>
      </c>
    </row>
    <row r="6" spans="1:6">
      <c r="A6" t="s">
        <v>347</v>
      </c>
    </row>
    <row r="7" spans="1:6">
      <c r="A7" t="s">
        <v>315</v>
      </c>
    </row>
    <row r="8" spans="1:6" ht="7.15" customHeight="1">
      <c r="B8" s="107"/>
    </row>
    <row r="9" spans="1:6">
      <c r="A9" t="s">
        <v>164</v>
      </c>
    </row>
    <row r="10" spans="1:6" ht="7.9" customHeight="1">
      <c r="A10" s="107"/>
      <c r="B10" s="107"/>
    </row>
    <row r="11" spans="1:6">
      <c r="A11" t="s">
        <v>170</v>
      </c>
    </row>
    <row r="12" spans="1:6">
      <c r="A12" t="s">
        <v>181</v>
      </c>
    </row>
    <row r="13" spans="1:6">
      <c r="A13" t="s">
        <v>348</v>
      </c>
    </row>
    <row r="14" spans="1:6">
      <c r="A14" t="s">
        <v>349</v>
      </c>
    </row>
    <row r="15" spans="1:6">
      <c r="A15" t="s">
        <v>350</v>
      </c>
    </row>
    <row r="16" spans="1:6">
      <c r="A16" t="s">
        <v>308</v>
      </c>
    </row>
    <row r="17" spans="1:13">
      <c r="A17" t="s">
        <v>310</v>
      </c>
    </row>
    <row r="18" spans="1:13">
      <c r="A18" t="s">
        <v>309</v>
      </c>
    </row>
    <row r="19" spans="1:13">
      <c r="A19" t="s">
        <v>362</v>
      </c>
    </row>
    <row r="20" spans="1:13">
      <c r="A20" t="s">
        <v>363</v>
      </c>
    </row>
    <row r="21" spans="1:13" ht="7.15" customHeight="1"/>
    <row r="22" spans="1:13">
      <c r="A22" t="s">
        <v>366</v>
      </c>
    </row>
    <row r="23" spans="1:13">
      <c r="A23" t="s">
        <v>355</v>
      </c>
      <c r="I23" s="310" t="s">
        <v>364</v>
      </c>
      <c r="J23" s="146"/>
      <c r="K23" s="146"/>
      <c r="L23" s="146"/>
    </row>
    <row r="24" spans="1:13">
      <c r="A24" t="s">
        <v>356</v>
      </c>
    </row>
    <row r="25" spans="1:13">
      <c r="A25" t="s">
        <v>351</v>
      </c>
    </row>
    <row r="26" spans="1:13">
      <c r="A26" t="s">
        <v>352</v>
      </c>
    </row>
    <row r="27" spans="1:13">
      <c r="B27" s="111"/>
      <c r="I27" s="69" t="s">
        <v>162</v>
      </c>
      <c r="J27" t="s">
        <v>169</v>
      </c>
      <c r="K27" s="69" t="s">
        <v>183</v>
      </c>
      <c r="L27" s="69" t="s">
        <v>319</v>
      </c>
      <c r="M27" s="69" t="s">
        <v>320</v>
      </c>
    </row>
    <row r="28" spans="1:13" ht="15.75">
      <c r="A28" s="108"/>
      <c r="G28" s="114" t="s">
        <v>35</v>
      </c>
      <c r="H28" s="115" t="s">
        <v>155</v>
      </c>
      <c r="I28" s="148">
        <v>18</v>
      </c>
      <c r="J28" s="148">
        <v>18</v>
      </c>
      <c r="K28" s="155">
        <v>19</v>
      </c>
      <c r="L28" s="166">
        <v>16</v>
      </c>
      <c r="M28" s="167">
        <f t="shared" ref="M28:M46" si="0">SUM(I28:L28)</f>
        <v>71</v>
      </c>
    </row>
    <row r="29" spans="1:13" ht="15.75">
      <c r="A29" s="108" t="s">
        <v>154</v>
      </c>
      <c r="G29" s="114" t="s">
        <v>36</v>
      </c>
      <c r="H29" s="116" t="s">
        <v>31</v>
      </c>
      <c r="I29" s="148">
        <v>17</v>
      </c>
      <c r="J29" s="148">
        <v>15</v>
      </c>
      <c r="K29" s="155">
        <v>18</v>
      </c>
      <c r="L29" s="166">
        <v>18</v>
      </c>
      <c r="M29" s="167">
        <f t="shared" si="0"/>
        <v>68</v>
      </c>
    </row>
    <row r="30" spans="1:13" ht="15.75">
      <c r="A30" s="112"/>
      <c r="B30" s="113" t="s">
        <v>146</v>
      </c>
      <c r="C30" s="113" t="s">
        <v>147</v>
      </c>
      <c r="D30" s="113" t="s">
        <v>148</v>
      </c>
      <c r="E30" s="113" t="s">
        <v>149</v>
      </c>
      <c r="G30" s="114" t="s">
        <v>37</v>
      </c>
      <c r="H30" s="115" t="s">
        <v>156</v>
      </c>
      <c r="I30" s="148">
        <v>16</v>
      </c>
      <c r="J30" s="148">
        <v>16</v>
      </c>
      <c r="K30" s="155">
        <v>17</v>
      </c>
      <c r="L30" s="166">
        <v>15</v>
      </c>
      <c r="M30" s="167">
        <f t="shared" si="0"/>
        <v>64</v>
      </c>
    </row>
    <row r="31" spans="1:13" ht="15.75">
      <c r="A31" s="112" t="s">
        <v>145</v>
      </c>
      <c r="B31" s="168" t="s">
        <v>150</v>
      </c>
      <c r="C31" s="168"/>
      <c r="D31" s="168"/>
      <c r="E31" s="168"/>
      <c r="G31" s="114" t="s">
        <v>38</v>
      </c>
      <c r="H31" s="116" t="s">
        <v>157</v>
      </c>
      <c r="I31" s="148">
        <v>13</v>
      </c>
      <c r="J31" s="148">
        <v>17</v>
      </c>
      <c r="K31" s="155">
        <v>16</v>
      </c>
      <c r="L31" s="166">
        <v>17</v>
      </c>
      <c r="M31" s="167">
        <f t="shared" si="0"/>
        <v>63</v>
      </c>
    </row>
    <row r="32" spans="1:13" ht="15.75">
      <c r="A32" s="112" t="s">
        <v>151</v>
      </c>
      <c r="B32" s="113" t="s">
        <v>152</v>
      </c>
      <c r="C32" s="113" t="s">
        <v>153</v>
      </c>
      <c r="D32" s="113" t="s">
        <v>152</v>
      </c>
      <c r="E32" s="113" t="s">
        <v>16</v>
      </c>
      <c r="G32" s="114" t="s">
        <v>39</v>
      </c>
      <c r="H32" s="116" t="s">
        <v>32</v>
      </c>
      <c r="I32" s="148">
        <v>15</v>
      </c>
      <c r="J32" s="148">
        <v>14</v>
      </c>
      <c r="K32" s="155">
        <v>14</v>
      </c>
      <c r="L32" s="166">
        <v>19</v>
      </c>
      <c r="M32" s="167">
        <f t="shared" si="0"/>
        <v>62</v>
      </c>
    </row>
    <row r="33" spans="1:13" ht="15.75">
      <c r="A33" s="142" t="s">
        <v>165</v>
      </c>
      <c r="B33" s="112" t="s">
        <v>166</v>
      </c>
      <c r="C33" s="168" t="s">
        <v>167</v>
      </c>
      <c r="D33" s="168"/>
      <c r="E33" s="112" t="s">
        <v>18</v>
      </c>
      <c r="G33" s="114" t="s">
        <v>8</v>
      </c>
      <c r="H33" s="115" t="s">
        <v>158</v>
      </c>
      <c r="I33" s="148">
        <v>12</v>
      </c>
      <c r="J33" s="148">
        <v>13</v>
      </c>
      <c r="K33" s="155">
        <v>15</v>
      </c>
      <c r="L33" s="166">
        <v>14</v>
      </c>
      <c r="M33" s="167">
        <f t="shared" si="0"/>
        <v>54</v>
      </c>
    </row>
    <row r="34" spans="1:13" ht="14.45" customHeight="1">
      <c r="A34" s="142" t="s">
        <v>168</v>
      </c>
      <c r="B34" s="143" t="s">
        <v>152</v>
      </c>
      <c r="C34" s="143" t="s">
        <v>152</v>
      </c>
      <c r="D34" s="143" t="s">
        <v>16</v>
      </c>
      <c r="E34" s="112" t="s">
        <v>18</v>
      </c>
      <c r="G34" s="114" t="s">
        <v>9</v>
      </c>
      <c r="H34" s="115" t="s">
        <v>33</v>
      </c>
      <c r="I34" s="148">
        <v>14</v>
      </c>
      <c r="J34" s="148">
        <v>12</v>
      </c>
      <c r="K34" s="155">
        <v>13</v>
      </c>
      <c r="L34" s="166">
        <v>13</v>
      </c>
      <c r="M34" s="167">
        <f t="shared" si="0"/>
        <v>52</v>
      </c>
    </row>
    <row r="35" spans="1:13" ht="14.25" customHeight="1">
      <c r="A35" s="112" t="s">
        <v>182</v>
      </c>
      <c r="B35" s="143" t="s">
        <v>353</v>
      </c>
      <c r="C35" s="143" t="s">
        <v>353</v>
      </c>
      <c r="D35" s="143" t="s">
        <v>153</v>
      </c>
      <c r="E35" s="143" t="s">
        <v>353</v>
      </c>
      <c r="G35" s="114" t="s">
        <v>10</v>
      </c>
      <c r="H35" s="115" t="s">
        <v>41</v>
      </c>
      <c r="I35" s="148">
        <v>8</v>
      </c>
      <c r="J35" s="148">
        <v>11</v>
      </c>
      <c r="K35" s="155">
        <v>12</v>
      </c>
      <c r="L35" s="166">
        <v>12</v>
      </c>
      <c r="M35" s="167">
        <f>SUM(I35:L35)</f>
        <v>43</v>
      </c>
    </row>
    <row r="36" spans="1:13" ht="15.75">
      <c r="A36" s="142" t="s">
        <v>354</v>
      </c>
      <c r="B36" s="143"/>
      <c r="C36" s="143"/>
      <c r="D36" s="143"/>
      <c r="E36" s="143"/>
      <c r="G36" s="114" t="s">
        <v>11</v>
      </c>
      <c r="H36" s="116" t="s">
        <v>159</v>
      </c>
      <c r="I36" s="148">
        <v>11</v>
      </c>
      <c r="J36" s="148">
        <v>10</v>
      </c>
      <c r="K36" s="155">
        <v>11</v>
      </c>
      <c r="L36" s="166">
        <v>11</v>
      </c>
      <c r="M36" s="167">
        <f>SUM(I36:L36)</f>
        <v>43</v>
      </c>
    </row>
    <row r="37" spans="1:13" ht="15.75">
      <c r="B37" s="141"/>
      <c r="C37" s="141"/>
      <c r="D37" s="141"/>
      <c r="E37" s="141"/>
      <c r="G37" s="114" t="s">
        <v>12</v>
      </c>
      <c r="H37" s="116" t="s">
        <v>5</v>
      </c>
      <c r="I37" s="148">
        <v>9</v>
      </c>
      <c r="J37" s="148">
        <v>8</v>
      </c>
      <c r="K37" s="155">
        <v>10</v>
      </c>
      <c r="L37" s="166">
        <v>9</v>
      </c>
      <c r="M37" s="167">
        <f t="shared" si="0"/>
        <v>36</v>
      </c>
    </row>
    <row r="38" spans="1:13" ht="15.75">
      <c r="A38" s="309"/>
      <c r="B38" s="141"/>
      <c r="C38" s="141"/>
      <c r="D38" s="141"/>
      <c r="E38" s="141"/>
      <c r="G38" s="114" t="s">
        <v>74</v>
      </c>
      <c r="H38" s="115" t="s">
        <v>7</v>
      </c>
      <c r="I38" s="148">
        <v>10</v>
      </c>
      <c r="J38" s="148">
        <v>9</v>
      </c>
      <c r="K38" s="155">
        <v>7</v>
      </c>
      <c r="L38" s="166">
        <v>8</v>
      </c>
      <c r="M38" s="167">
        <f t="shared" si="0"/>
        <v>34</v>
      </c>
    </row>
    <row r="39" spans="1:13" ht="15.75">
      <c r="B39" s="141"/>
      <c r="C39" s="141"/>
      <c r="D39" s="141"/>
      <c r="E39" s="141"/>
      <c r="G39" s="114" t="s">
        <v>76</v>
      </c>
      <c r="H39" s="116" t="s">
        <v>161</v>
      </c>
      <c r="I39" s="148">
        <v>5</v>
      </c>
      <c r="J39" s="148">
        <v>6</v>
      </c>
      <c r="K39" s="155">
        <v>9</v>
      </c>
      <c r="L39" s="166">
        <v>10</v>
      </c>
      <c r="M39" s="167">
        <f t="shared" si="0"/>
        <v>30</v>
      </c>
    </row>
    <row r="40" spans="1:13" ht="15.75">
      <c r="B40" s="141"/>
      <c r="C40" s="141"/>
      <c r="D40" s="141"/>
      <c r="E40" s="141"/>
      <c r="G40" s="114" t="s">
        <v>78</v>
      </c>
      <c r="H40" s="115" t="s">
        <v>40</v>
      </c>
      <c r="I40" s="148">
        <v>6</v>
      </c>
      <c r="J40" s="148">
        <v>4</v>
      </c>
      <c r="K40" s="155">
        <v>8</v>
      </c>
      <c r="L40" s="166">
        <v>7</v>
      </c>
      <c r="M40" s="167">
        <f t="shared" si="0"/>
        <v>25</v>
      </c>
    </row>
    <row r="41" spans="1:13" ht="15.75">
      <c r="B41" s="141"/>
      <c r="C41" s="141"/>
      <c r="D41" s="141"/>
      <c r="E41" s="141"/>
      <c r="G41" s="114" t="s">
        <v>24</v>
      </c>
      <c r="H41" s="115" t="s">
        <v>15</v>
      </c>
      <c r="I41" s="148">
        <v>4</v>
      </c>
      <c r="J41" s="148">
        <v>7</v>
      </c>
      <c r="K41" s="155">
        <v>6</v>
      </c>
      <c r="L41" s="166">
        <v>5</v>
      </c>
      <c r="M41" s="167">
        <f t="shared" si="0"/>
        <v>22</v>
      </c>
    </row>
    <row r="42" spans="1:13" ht="15.75">
      <c r="B42" s="141"/>
      <c r="C42" s="141"/>
      <c r="D42" s="141"/>
      <c r="E42" s="141"/>
      <c r="G42" s="114" t="s">
        <v>23</v>
      </c>
      <c r="H42" s="116" t="s">
        <v>160</v>
      </c>
      <c r="I42" s="148">
        <v>7</v>
      </c>
      <c r="J42" s="148">
        <v>5</v>
      </c>
      <c r="K42" s="155">
        <v>3</v>
      </c>
      <c r="L42" s="166">
        <v>3</v>
      </c>
      <c r="M42" s="167">
        <f t="shared" si="0"/>
        <v>18</v>
      </c>
    </row>
    <row r="43" spans="1:13" ht="15.75">
      <c r="G43" s="114" t="s">
        <v>22</v>
      </c>
      <c r="H43" s="116" t="s">
        <v>14</v>
      </c>
      <c r="I43" s="148">
        <v>1</v>
      </c>
      <c r="J43" s="148">
        <v>3</v>
      </c>
      <c r="K43" s="155">
        <v>5</v>
      </c>
      <c r="L43" s="166">
        <v>2</v>
      </c>
      <c r="M43" s="167">
        <f t="shared" si="0"/>
        <v>11</v>
      </c>
    </row>
    <row r="44" spans="1:13" ht="15.75">
      <c r="G44" s="114" t="s">
        <v>21</v>
      </c>
      <c r="H44" s="115" t="s">
        <v>177</v>
      </c>
      <c r="I44" s="148" t="s">
        <v>184</v>
      </c>
      <c r="J44" s="148" t="s">
        <v>184</v>
      </c>
      <c r="K44" s="155">
        <v>4</v>
      </c>
      <c r="L44" s="166">
        <v>6</v>
      </c>
      <c r="M44" s="167">
        <f>SUM(I44:L44)</f>
        <v>10</v>
      </c>
    </row>
    <row r="45" spans="1:13" ht="15.75">
      <c r="G45" s="114" t="s">
        <v>20</v>
      </c>
      <c r="H45" s="115" t="s">
        <v>17</v>
      </c>
      <c r="I45" s="148">
        <v>2</v>
      </c>
      <c r="J45" s="148">
        <v>1</v>
      </c>
      <c r="K45" s="155">
        <v>2</v>
      </c>
      <c r="L45" s="166">
        <v>4</v>
      </c>
      <c r="M45" s="167">
        <f t="shared" si="0"/>
        <v>9</v>
      </c>
    </row>
    <row r="46" spans="1:13" ht="15.75">
      <c r="G46" s="114" t="s">
        <v>178</v>
      </c>
      <c r="H46" s="116" t="s">
        <v>13</v>
      </c>
      <c r="I46" s="148">
        <v>3</v>
      </c>
      <c r="J46" s="148">
        <v>2</v>
      </c>
      <c r="K46" s="155">
        <v>1</v>
      </c>
      <c r="L46" s="166">
        <v>1</v>
      </c>
      <c r="M46" s="167">
        <f>SUM(I46:L46)</f>
        <v>7</v>
      </c>
    </row>
    <row r="48" spans="1:13">
      <c r="A48" t="s">
        <v>131</v>
      </c>
    </row>
    <row r="49" spans="3:8">
      <c r="C49" t="s">
        <v>132</v>
      </c>
      <c r="H49" s="144"/>
    </row>
    <row r="50" spans="3:8">
      <c r="H50" t="s">
        <v>365</v>
      </c>
    </row>
  </sheetData>
  <mergeCells count="2">
    <mergeCell ref="B31:E31"/>
    <mergeCell ref="C33:D33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8"/>
  <sheetViews>
    <sheetView zoomScale="90" zoomScaleNormal="90" workbookViewId="0">
      <selection activeCell="W39" sqref="W39"/>
    </sheetView>
  </sheetViews>
  <sheetFormatPr defaultRowHeight="15"/>
  <cols>
    <col min="1" max="1" width="12.7109375" customWidth="1"/>
    <col min="2" max="2" width="5.140625" customWidth="1"/>
    <col min="3" max="3" width="3" customWidth="1"/>
    <col min="4" max="4" width="5" customWidth="1"/>
    <col min="5" max="5" width="5.140625" customWidth="1"/>
    <col min="6" max="6" width="2.5703125" customWidth="1"/>
    <col min="7" max="8" width="5.140625" customWidth="1"/>
    <col min="9" max="9" width="2.5703125" customWidth="1"/>
    <col min="10" max="11" width="5.140625" customWidth="1"/>
    <col min="12" max="12" width="2.5703125" customWidth="1"/>
    <col min="13" max="14" width="5.140625" customWidth="1"/>
    <col min="15" max="15" width="2.5703125" customWidth="1"/>
    <col min="16" max="16" width="5.140625" customWidth="1"/>
    <col min="17" max="23" width="5.7109375" customWidth="1"/>
    <col min="24" max="25" width="7.7109375" customWidth="1"/>
    <col min="26" max="26" width="3.7109375" customWidth="1"/>
    <col min="27" max="29" width="2.7109375" customWidth="1"/>
    <col min="30" max="30" width="25.7109375" customWidth="1"/>
    <col min="31" max="31" width="2.7109375" customWidth="1"/>
    <col min="32" max="32" width="25.7109375" customWidth="1"/>
    <col min="33" max="35" width="3.7109375" style="69" customWidth="1"/>
    <col min="257" max="257" width="12.7109375" customWidth="1"/>
    <col min="258" max="258" width="5.140625" customWidth="1"/>
    <col min="259" max="259" width="3" customWidth="1"/>
    <col min="260" max="260" width="5" customWidth="1"/>
    <col min="261" max="261" width="5.140625" customWidth="1"/>
    <col min="262" max="262" width="2.5703125" customWidth="1"/>
    <col min="263" max="264" width="5.140625" customWidth="1"/>
    <col min="265" max="265" width="2.5703125" customWidth="1"/>
    <col min="266" max="267" width="5.140625" customWidth="1"/>
    <col min="268" max="268" width="2.5703125" customWidth="1"/>
    <col min="269" max="270" width="5.140625" customWidth="1"/>
    <col min="271" max="271" width="2.5703125" customWidth="1"/>
    <col min="272" max="272" width="5.140625" customWidth="1"/>
    <col min="273" max="279" width="5.7109375" customWidth="1"/>
    <col min="280" max="281" width="7.7109375" customWidth="1"/>
    <col min="282" max="282" width="3.7109375" customWidth="1"/>
    <col min="283" max="285" width="2.7109375" customWidth="1"/>
    <col min="286" max="286" width="25.7109375" customWidth="1"/>
    <col min="287" max="287" width="2.7109375" customWidth="1"/>
    <col min="288" max="288" width="25.7109375" customWidth="1"/>
    <col min="289" max="291" width="3.7109375" customWidth="1"/>
    <col min="513" max="513" width="12.7109375" customWidth="1"/>
    <col min="514" max="514" width="5.140625" customWidth="1"/>
    <col min="515" max="515" width="3" customWidth="1"/>
    <col min="516" max="516" width="5" customWidth="1"/>
    <col min="517" max="517" width="5.140625" customWidth="1"/>
    <col min="518" max="518" width="2.5703125" customWidth="1"/>
    <col min="519" max="520" width="5.140625" customWidth="1"/>
    <col min="521" max="521" width="2.5703125" customWidth="1"/>
    <col min="522" max="523" width="5.140625" customWidth="1"/>
    <col min="524" max="524" width="2.5703125" customWidth="1"/>
    <col min="525" max="526" width="5.140625" customWidth="1"/>
    <col min="527" max="527" width="2.5703125" customWidth="1"/>
    <col min="528" max="528" width="5.140625" customWidth="1"/>
    <col min="529" max="535" width="5.7109375" customWidth="1"/>
    <col min="536" max="537" width="7.7109375" customWidth="1"/>
    <col min="538" max="538" width="3.7109375" customWidth="1"/>
    <col min="539" max="541" width="2.7109375" customWidth="1"/>
    <col min="542" max="542" width="25.7109375" customWidth="1"/>
    <col min="543" max="543" width="2.7109375" customWidth="1"/>
    <col min="544" max="544" width="25.7109375" customWidth="1"/>
    <col min="545" max="547" width="3.7109375" customWidth="1"/>
    <col min="769" max="769" width="12.7109375" customWidth="1"/>
    <col min="770" max="770" width="5.140625" customWidth="1"/>
    <col min="771" max="771" width="3" customWidth="1"/>
    <col min="772" max="772" width="5" customWidth="1"/>
    <col min="773" max="773" width="5.140625" customWidth="1"/>
    <col min="774" max="774" width="2.5703125" customWidth="1"/>
    <col min="775" max="776" width="5.140625" customWidth="1"/>
    <col min="777" max="777" width="2.5703125" customWidth="1"/>
    <col min="778" max="779" width="5.140625" customWidth="1"/>
    <col min="780" max="780" width="2.5703125" customWidth="1"/>
    <col min="781" max="782" width="5.140625" customWidth="1"/>
    <col min="783" max="783" width="2.5703125" customWidth="1"/>
    <col min="784" max="784" width="5.140625" customWidth="1"/>
    <col min="785" max="791" width="5.7109375" customWidth="1"/>
    <col min="792" max="793" width="7.7109375" customWidth="1"/>
    <col min="794" max="794" width="3.7109375" customWidth="1"/>
    <col min="795" max="797" width="2.7109375" customWidth="1"/>
    <col min="798" max="798" width="25.7109375" customWidth="1"/>
    <col min="799" max="799" width="2.7109375" customWidth="1"/>
    <col min="800" max="800" width="25.7109375" customWidth="1"/>
    <col min="801" max="803" width="3.7109375" customWidth="1"/>
    <col min="1025" max="1025" width="12.7109375" customWidth="1"/>
    <col min="1026" max="1026" width="5.140625" customWidth="1"/>
    <col min="1027" max="1027" width="3" customWidth="1"/>
    <col min="1028" max="1028" width="5" customWidth="1"/>
    <col min="1029" max="1029" width="5.140625" customWidth="1"/>
    <col min="1030" max="1030" width="2.5703125" customWidth="1"/>
    <col min="1031" max="1032" width="5.140625" customWidth="1"/>
    <col min="1033" max="1033" width="2.5703125" customWidth="1"/>
    <col min="1034" max="1035" width="5.140625" customWidth="1"/>
    <col min="1036" max="1036" width="2.5703125" customWidth="1"/>
    <col min="1037" max="1038" width="5.140625" customWidth="1"/>
    <col min="1039" max="1039" width="2.5703125" customWidth="1"/>
    <col min="1040" max="1040" width="5.140625" customWidth="1"/>
    <col min="1041" max="1047" width="5.7109375" customWidth="1"/>
    <col min="1048" max="1049" width="7.7109375" customWidth="1"/>
    <col min="1050" max="1050" width="3.7109375" customWidth="1"/>
    <col min="1051" max="1053" width="2.7109375" customWidth="1"/>
    <col min="1054" max="1054" width="25.7109375" customWidth="1"/>
    <col min="1055" max="1055" width="2.7109375" customWidth="1"/>
    <col min="1056" max="1056" width="25.7109375" customWidth="1"/>
    <col min="1057" max="1059" width="3.7109375" customWidth="1"/>
    <col min="1281" max="1281" width="12.7109375" customWidth="1"/>
    <col min="1282" max="1282" width="5.140625" customWidth="1"/>
    <col min="1283" max="1283" width="3" customWidth="1"/>
    <col min="1284" max="1284" width="5" customWidth="1"/>
    <col min="1285" max="1285" width="5.140625" customWidth="1"/>
    <col min="1286" max="1286" width="2.5703125" customWidth="1"/>
    <col min="1287" max="1288" width="5.140625" customWidth="1"/>
    <col min="1289" max="1289" width="2.5703125" customWidth="1"/>
    <col min="1290" max="1291" width="5.140625" customWidth="1"/>
    <col min="1292" max="1292" width="2.5703125" customWidth="1"/>
    <col min="1293" max="1294" width="5.140625" customWidth="1"/>
    <col min="1295" max="1295" width="2.5703125" customWidth="1"/>
    <col min="1296" max="1296" width="5.140625" customWidth="1"/>
    <col min="1297" max="1303" width="5.7109375" customWidth="1"/>
    <col min="1304" max="1305" width="7.7109375" customWidth="1"/>
    <col min="1306" max="1306" width="3.7109375" customWidth="1"/>
    <col min="1307" max="1309" width="2.7109375" customWidth="1"/>
    <col min="1310" max="1310" width="25.7109375" customWidth="1"/>
    <col min="1311" max="1311" width="2.7109375" customWidth="1"/>
    <col min="1312" max="1312" width="25.7109375" customWidth="1"/>
    <col min="1313" max="1315" width="3.7109375" customWidth="1"/>
    <col min="1537" max="1537" width="12.7109375" customWidth="1"/>
    <col min="1538" max="1538" width="5.140625" customWidth="1"/>
    <col min="1539" max="1539" width="3" customWidth="1"/>
    <col min="1540" max="1540" width="5" customWidth="1"/>
    <col min="1541" max="1541" width="5.140625" customWidth="1"/>
    <col min="1542" max="1542" width="2.5703125" customWidth="1"/>
    <col min="1543" max="1544" width="5.140625" customWidth="1"/>
    <col min="1545" max="1545" width="2.5703125" customWidth="1"/>
    <col min="1546" max="1547" width="5.140625" customWidth="1"/>
    <col min="1548" max="1548" width="2.5703125" customWidth="1"/>
    <col min="1549" max="1550" width="5.140625" customWidth="1"/>
    <col min="1551" max="1551" width="2.5703125" customWidth="1"/>
    <col min="1552" max="1552" width="5.140625" customWidth="1"/>
    <col min="1553" max="1559" width="5.7109375" customWidth="1"/>
    <col min="1560" max="1561" width="7.7109375" customWidth="1"/>
    <col min="1562" max="1562" width="3.7109375" customWidth="1"/>
    <col min="1563" max="1565" width="2.7109375" customWidth="1"/>
    <col min="1566" max="1566" width="25.7109375" customWidth="1"/>
    <col min="1567" max="1567" width="2.7109375" customWidth="1"/>
    <col min="1568" max="1568" width="25.7109375" customWidth="1"/>
    <col min="1569" max="1571" width="3.7109375" customWidth="1"/>
    <col min="1793" max="1793" width="12.7109375" customWidth="1"/>
    <col min="1794" max="1794" width="5.140625" customWidth="1"/>
    <col min="1795" max="1795" width="3" customWidth="1"/>
    <col min="1796" max="1796" width="5" customWidth="1"/>
    <col min="1797" max="1797" width="5.140625" customWidth="1"/>
    <col min="1798" max="1798" width="2.5703125" customWidth="1"/>
    <col min="1799" max="1800" width="5.140625" customWidth="1"/>
    <col min="1801" max="1801" width="2.5703125" customWidth="1"/>
    <col min="1802" max="1803" width="5.140625" customWidth="1"/>
    <col min="1804" max="1804" width="2.5703125" customWidth="1"/>
    <col min="1805" max="1806" width="5.140625" customWidth="1"/>
    <col min="1807" max="1807" width="2.5703125" customWidth="1"/>
    <col min="1808" max="1808" width="5.140625" customWidth="1"/>
    <col min="1809" max="1815" width="5.7109375" customWidth="1"/>
    <col min="1816" max="1817" width="7.7109375" customWidth="1"/>
    <col min="1818" max="1818" width="3.7109375" customWidth="1"/>
    <col min="1819" max="1821" width="2.7109375" customWidth="1"/>
    <col min="1822" max="1822" width="25.7109375" customWidth="1"/>
    <col min="1823" max="1823" width="2.7109375" customWidth="1"/>
    <col min="1824" max="1824" width="25.7109375" customWidth="1"/>
    <col min="1825" max="1827" width="3.7109375" customWidth="1"/>
    <col min="2049" max="2049" width="12.7109375" customWidth="1"/>
    <col min="2050" max="2050" width="5.140625" customWidth="1"/>
    <col min="2051" max="2051" width="3" customWidth="1"/>
    <col min="2052" max="2052" width="5" customWidth="1"/>
    <col min="2053" max="2053" width="5.140625" customWidth="1"/>
    <col min="2054" max="2054" width="2.5703125" customWidth="1"/>
    <col min="2055" max="2056" width="5.140625" customWidth="1"/>
    <col min="2057" max="2057" width="2.5703125" customWidth="1"/>
    <col min="2058" max="2059" width="5.140625" customWidth="1"/>
    <col min="2060" max="2060" width="2.5703125" customWidth="1"/>
    <col min="2061" max="2062" width="5.140625" customWidth="1"/>
    <col min="2063" max="2063" width="2.5703125" customWidth="1"/>
    <col min="2064" max="2064" width="5.140625" customWidth="1"/>
    <col min="2065" max="2071" width="5.7109375" customWidth="1"/>
    <col min="2072" max="2073" width="7.7109375" customWidth="1"/>
    <col min="2074" max="2074" width="3.7109375" customWidth="1"/>
    <col min="2075" max="2077" width="2.7109375" customWidth="1"/>
    <col min="2078" max="2078" width="25.7109375" customWidth="1"/>
    <col min="2079" max="2079" width="2.7109375" customWidth="1"/>
    <col min="2080" max="2080" width="25.7109375" customWidth="1"/>
    <col min="2081" max="2083" width="3.7109375" customWidth="1"/>
    <col min="2305" max="2305" width="12.7109375" customWidth="1"/>
    <col min="2306" max="2306" width="5.140625" customWidth="1"/>
    <col min="2307" max="2307" width="3" customWidth="1"/>
    <col min="2308" max="2308" width="5" customWidth="1"/>
    <col min="2309" max="2309" width="5.140625" customWidth="1"/>
    <col min="2310" max="2310" width="2.5703125" customWidth="1"/>
    <col min="2311" max="2312" width="5.140625" customWidth="1"/>
    <col min="2313" max="2313" width="2.5703125" customWidth="1"/>
    <col min="2314" max="2315" width="5.140625" customWidth="1"/>
    <col min="2316" max="2316" width="2.5703125" customWidth="1"/>
    <col min="2317" max="2318" width="5.140625" customWidth="1"/>
    <col min="2319" max="2319" width="2.5703125" customWidth="1"/>
    <col min="2320" max="2320" width="5.140625" customWidth="1"/>
    <col min="2321" max="2327" width="5.7109375" customWidth="1"/>
    <col min="2328" max="2329" width="7.7109375" customWidth="1"/>
    <col min="2330" max="2330" width="3.7109375" customWidth="1"/>
    <col min="2331" max="2333" width="2.7109375" customWidth="1"/>
    <col min="2334" max="2334" width="25.7109375" customWidth="1"/>
    <col min="2335" max="2335" width="2.7109375" customWidth="1"/>
    <col min="2336" max="2336" width="25.7109375" customWidth="1"/>
    <col min="2337" max="2339" width="3.7109375" customWidth="1"/>
    <col min="2561" max="2561" width="12.7109375" customWidth="1"/>
    <col min="2562" max="2562" width="5.140625" customWidth="1"/>
    <col min="2563" max="2563" width="3" customWidth="1"/>
    <col min="2564" max="2564" width="5" customWidth="1"/>
    <col min="2565" max="2565" width="5.140625" customWidth="1"/>
    <col min="2566" max="2566" width="2.5703125" customWidth="1"/>
    <col min="2567" max="2568" width="5.140625" customWidth="1"/>
    <col min="2569" max="2569" width="2.5703125" customWidth="1"/>
    <col min="2570" max="2571" width="5.140625" customWidth="1"/>
    <col min="2572" max="2572" width="2.5703125" customWidth="1"/>
    <col min="2573" max="2574" width="5.140625" customWidth="1"/>
    <col min="2575" max="2575" width="2.5703125" customWidth="1"/>
    <col min="2576" max="2576" width="5.140625" customWidth="1"/>
    <col min="2577" max="2583" width="5.7109375" customWidth="1"/>
    <col min="2584" max="2585" width="7.7109375" customWidth="1"/>
    <col min="2586" max="2586" width="3.7109375" customWidth="1"/>
    <col min="2587" max="2589" width="2.7109375" customWidth="1"/>
    <col min="2590" max="2590" width="25.7109375" customWidth="1"/>
    <col min="2591" max="2591" width="2.7109375" customWidth="1"/>
    <col min="2592" max="2592" width="25.7109375" customWidth="1"/>
    <col min="2593" max="2595" width="3.7109375" customWidth="1"/>
    <col min="2817" max="2817" width="12.7109375" customWidth="1"/>
    <col min="2818" max="2818" width="5.140625" customWidth="1"/>
    <col min="2819" max="2819" width="3" customWidth="1"/>
    <col min="2820" max="2820" width="5" customWidth="1"/>
    <col min="2821" max="2821" width="5.140625" customWidth="1"/>
    <col min="2822" max="2822" width="2.5703125" customWidth="1"/>
    <col min="2823" max="2824" width="5.140625" customWidth="1"/>
    <col min="2825" max="2825" width="2.5703125" customWidth="1"/>
    <col min="2826" max="2827" width="5.140625" customWidth="1"/>
    <col min="2828" max="2828" width="2.5703125" customWidth="1"/>
    <col min="2829" max="2830" width="5.140625" customWidth="1"/>
    <col min="2831" max="2831" width="2.5703125" customWidth="1"/>
    <col min="2832" max="2832" width="5.140625" customWidth="1"/>
    <col min="2833" max="2839" width="5.7109375" customWidth="1"/>
    <col min="2840" max="2841" width="7.7109375" customWidth="1"/>
    <col min="2842" max="2842" width="3.7109375" customWidth="1"/>
    <col min="2843" max="2845" width="2.7109375" customWidth="1"/>
    <col min="2846" max="2846" width="25.7109375" customWidth="1"/>
    <col min="2847" max="2847" width="2.7109375" customWidth="1"/>
    <col min="2848" max="2848" width="25.7109375" customWidth="1"/>
    <col min="2849" max="2851" width="3.7109375" customWidth="1"/>
    <col min="3073" max="3073" width="12.7109375" customWidth="1"/>
    <col min="3074" max="3074" width="5.140625" customWidth="1"/>
    <col min="3075" max="3075" width="3" customWidth="1"/>
    <col min="3076" max="3076" width="5" customWidth="1"/>
    <col min="3077" max="3077" width="5.140625" customWidth="1"/>
    <col min="3078" max="3078" width="2.5703125" customWidth="1"/>
    <col min="3079" max="3080" width="5.140625" customWidth="1"/>
    <col min="3081" max="3081" width="2.5703125" customWidth="1"/>
    <col min="3082" max="3083" width="5.140625" customWidth="1"/>
    <col min="3084" max="3084" width="2.5703125" customWidth="1"/>
    <col min="3085" max="3086" width="5.140625" customWidth="1"/>
    <col min="3087" max="3087" width="2.5703125" customWidth="1"/>
    <col min="3088" max="3088" width="5.140625" customWidth="1"/>
    <col min="3089" max="3095" width="5.7109375" customWidth="1"/>
    <col min="3096" max="3097" width="7.7109375" customWidth="1"/>
    <col min="3098" max="3098" width="3.7109375" customWidth="1"/>
    <col min="3099" max="3101" width="2.7109375" customWidth="1"/>
    <col min="3102" max="3102" width="25.7109375" customWidth="1"/>
    <col min="3103" max="3103" width="2.7109375" customWidth="1"/>
    <col min="3104" max="3104" width="25.7109375" customWidth="1"/>
    <col min="3105" max="3107" width="3.7109375" customWidth="1"/>
    <col min="3329" max="3329" width="12.7109375" customWidth="1"/>
    <col min="3330" max="3330" width="5.140625" customWidth="1"/>
    <col min="3331" max="3331" width="3" customWidth="1"/>
    <col min="3332" max="3332" width="5" customWidth="1"/>
    <col min="3333" max="3333" width="5.140625" customWidth="1"/>
    <col min="3334" max="3334" width="2.5703125" customWidth="1"/>
    <col min="3335" max="3336" width="5.140625" customWidth="1"/>
    <col min="3337" max="3337" width="2.5703125" customWidth="1"/>
    <col min="3338" max="3339" width="5.140625" customWidth="1"/>
    <col min="3340" max="3340" width="2.5703125" customWidth="1"/>
    <col min="3341" max="3342" width="5.140625" customWidth="1"/>
    <col min="3343" max="3343" width="2.5703125" customWidth="1"/>
    <col min="3344" max="3344" width="5.140625" customWidth="1"/>
    <col min="3345" max="3351" width="5.7109375" customWidth="1"/>
    <col min="3352" max="3353" width="7.7109375" customWidth="1"/>
    <col min="3354" max="3354" width="3.7109375" customWidth="1"/>
    <col min="3355" max="3357" width="2.7109375" customWidth="1"/>
    <col min="3358" max="3358" width="25.7109375" customWidth="1"/>
    <col min="3359" max="3359" width="2.7109375" customWidth="1"/>
    <col min="3360" max="3360" width="25.7109375" customWidth="1"/>
    <col min="3361" max="3363" width="3.7109375" customWidth="1"/>
    <col min="3585" max="3585" width="12.7109375" customWidth="1"/>
    <col min="3586" max="3586" width="5.140625" customWidth="1"/>
    <col min="3587" max="3587" width="3" customWidth="1"/>
    <col min="3588" max="3588" width="5" customWidth="1"/>
    <col min="3589" max="3589" width="5.140625" customWidth="1"/>
    <col min="3590" max="3590" width="2.5703125" customWidth="1"/>
    <col min="3591" max="3592" width="5.140625" customWidth="1"/>
    <col min="3593" max="3593" width="2.5703125" customWidth="1"/>
    <col min="3594" max="3595" width="5.140625" customWidth="1"/>
    <col min="3596" max="3596" width="2.5703125" customWidth="1"/>
    <col min="3597" max="3598" width="5.140625" customWidth="1"/>
    <col min="3599" max="3599" width="2.5703125" customWidth="1"/>
    <col min="3600" max="3600" width="5.140625" customWidth="1"/>
    <col min="3601" max="3607" width="5.7109375" customWidth="1"/>
    <col min="3608" max="3609" width="7.7109375" customWidth="1"/>
    <col min="3610" max="3610" width="3.7109375" customWidth="1"/>
    <col min="3611" max="3613" width="2.7109375" customWidth="1"/>
    <col min="3614" max="3614" width="25.7109375" customWidth="1"/>
    <col min="3615" max="3615" width="2.7109375" customWidth="1"/>
    <col min="3616" max="3616" width="25.7109375" customWidth="1"/>
    <col min="3617" max="3619" width="3.7109375" customWidth="1"/>
    <col min="3841" max="3841" width="12.7109375" customWidth="1"/>
    <col min="3842" max="3842" width="5.140625" customWidth="1"/>
    <col min="3843" max="3843" width="3" customWidth="1"/>
    <col min="3844" max="3844" width="5" customWidth="1"/>
    <col min="3845" max="3845" width="5.140625" customWidth="1"/>
    <col min="3846" max="3846" width="2.5703125" customWidth="1"/>
    <col min="3847" max="3848" width="5.140625" customWidth="1"/>
    <col min="3849" max="3849" width="2.5703125" customWidth="1"/>
    <col min="3850" max="3851" width="5.140625" customWidth="1"/>
    <col min="3852" max="3852" width="2.5703125" customWidth="1"/>
    <col min="3853" max="3854" width="5.140625" customWidth="1"/>
    <col min="3855" max="3855" width="2.5703125" customWidth="1"/>
    <col min="3856" max="3856" width="5.140625" customWidth="1"/>
    <col min="3857" max="3863" width="5.7109375" customWidth="1"/>
    <col min="3864" max="3865" width="7.7109375" customWidth="1"/>
    <col min="3866" max="3866" width="3.7109375" customWidth="1"/>
    <col min="3867" max="3869" width="2.7109375" customWidth="1"/>
    <col min="3870" max="3870" width="25.7109375" customWidth="1"/>
    <col min="3871" max="3871" width="2.7109375" customWidth="1"/>
    <col min="3872" max="3872" width="25.7109375" customWidth="1"/>
    <col min="3873" max="3875" width="3.7109375" customWidth="1"/>
    <col min="4097" max="4097" width="12.7109375" customWidth="1"/>
    <col min="4098" max="4098" width="5.140625" customWidth="1"/>
    <col min="4099" max="4099" width="3" customWidth="1"/>
    <col min="4100" max="4100" width="5" customWidth="1"/>
    <col min="4101" max="4101" width="5.140625" customWidth="1"/>
    <col min="4102" max="4102" width="2.5703125" customWidth="1"/>
    <col min="4103" max="4104" width="5.140625" customWidth="1"/>
    <col min="4105" max="4105" width="2.5703125" customWidth="1"/>
    <col min="4106" max="4107" width="5.140625" customWidth="1"/>
    <col min="4108" max="4108" width="2.5703125" customWidth="1"/>
    <col min="4109" max="4110" width="5.140625" customWidth="1"/>
    <col min="4111" max="4111" width="2.5703125" customWidth="1"/>
    <col min="4112" max="4112" width="5.140625" customWidth="1"/>
    <col min="4113" max="4119" width="5.7109375" customWidth="1"/>
    <col min="4120" max="4121" width="7.7109375" customWidth="1"/>
    <col min="4122" max="4122" width="3.7109375" customWidth="1"/>
    <col min="4123" max="4125" width="2.7109375" customWidth="1"/>
    <col min="4126" max="4126" width="25.7109375" customWidth="1"/>
    <col min="4127" max="4127" width="2.7109375" customWidth="1"/>
    <col min="4128" max="4128" width="25.7109375" customWidth="1"/>
    <col min="4129" max="4131" width="3.7109375" customWidth="1"/>
    <col min="4353" max="4353" width="12.7109375" customWidth="1"/>
    <col min="4354" max="4354" width="5.140625" customWidth="1"/>
    <col min="4355" max="4355" width="3" customWidth="1"/>
    <col min="4356" max="4356" width="5" customWidth="1"/>
    <col min="4357" max="4357" width="5.140625" customWidth="1"/>
    <col min="4358" max="4358" width="2.5703125" customWidth="1"/>
    <col min="4359" max="4360" width="5.140625" customWidth="1"/>
    <col min="4361" max="4361" width="2.5703125" customWidth="1"/>
    <col min="4362" max="4363" width="5.140625" customWidth="1"/>
    <col min="4364" max="4364" width="2.5703125" customWidth="1"/>
    <col min="4365" max="4366" width="5.140625" customWidth="1"/>
    <col min="4367" max="4367" width="2.5703125" customWidth="1"/>
    <col min="4368" max="4368" width="5.140625" customWidth="1"/>
    <col min="4369" max="4375" width="5.7109375" customWidth="1"/>
    <col min="4376" max="4377" width="7.7109375" customWidth="1"/>
    <col min="4378" max="4378" width="3.7109375" customWidth="1"/>
    <col min="4379" max="4381" width="2.7109375" customWidth="1"/>
    <col min="4382" max="4382" width="25.7109375" customWidth="1"/>
    <col min="4383" max="4383" width="2.7109375" customWidth="1"/>
    <col min="4384" max="4384" width="25.7109375" customWidth="1"/>
    <col min="4385" max="4387" width="3.7109375" customWidth="1"/>
    <col min="4609" max="4609" width="12.7109375" customWidth="1"/>
    <col min="4610" max="4610" width="5.140625" customWidth="1"/>
    <col min="4611" max="4611" width="3" customWidth="1"/>
    <col min="4612" max="4612" width="5" customWidth="1"/>
    <col min="4613" max="4613" width="5.140625" customWidth="1"/>
    <col min="4614" max="4614" width="2.5703125" customWidth="1"/>
    <col min="4615" max="4616" width="5.140625" customWidth="1"/>
    <col min="4617" max="4617" width="2.5703125" customWidth="1"/>
    <col min="4618" max="4619" width="5.140625" customWidth="1"/>
    <col min="4620" max="4620" width="2.5703125" customWidth="1"/>
    <col min="4621" max="4622" width="5.140625" customWidth="1"/>
    <col min="4623" max="4623" width="2.5703125" customWidth="1"/>
    <col min="4624" max="4624" width="5.140625" customWidth="1"/>
    <col min="4625" max="4631" width="5.7109375" customWidth="1"/>
    <col min="4632" max="4633" width="7.7109375" customWidth="1"/>
    <col min="4634" max="4634" width="3.7109375" customWidth="1"/>
    <col min="4635" max="4637" width="2.7109375" customWidth="1"/>
    <col min="4638" max="4638" width="25.7109375" customWidth="1"/>
    <col min="4639" max="4639" width="2.7109375" customWidth="1"/>
    <col min="4640" max="4640" width="25.7109375" customWidth="1"/>
    <col min="4641" max="4643" width="3.7109375" customWidth="1"/>
    <col min="4865" max="4865" width="12.7109375" customWidth="1"/>
    <col min="4866" max="4866" width="5.140625" customWidth="1"/>
    <col min="4867" max="4867" width="3" customWidth="1"/>
    <col min="4868" max="4868" width="5" customWidth="1"/>
    <col min="4869" max="4869" width="5.140625" customWidth="1"/>
    <col min="4870" max="4870" width="2.5703125" customWidth="1"/>
    <col min="4871" max="4872" width="5.140625" customWidth="1"/>
    <col min="4873" max="4873" width="2.5703125" customWidth="1"/>
    <col min="4874" max="4875" width="5.140625" customWidth="1"/>
    <col min="4876" max="4876" width="2.5703125" customWidth="1"/>
    <col min="4877" max="4878" width="5.140625" customWidth="1"/>
    <col min="4879" max="4879" width="2.5703125" customWidth="1"/>
    <col min="4880" max="4880" width="5.140625" customWidth="1"/>
    <col min="4881" max="4887" width="5.7109375" customWidth="1"/>
    <col min="4888" max="4889" width="7.7109375" customWidth="1"/>
    <col min="4890" max="4890" width="3.7109375" customWidth="1"/>
    <col min="4891" max="4893" width="2.7109375" customWidth="1"/>
    <col min="4894" max="4894" width="25.7109375" customWidth="1"/>
    <col min="4895" max="4895" width="2.7109375" customWidth="1"/>
    <col min="4896" max="4896" width="25.7109375" customWidth="1"/>
    <col min="4897" max="4899" width="3.7109375" customWidth="1"/>
    <col min="5121" max="5121" width="12.7109375" customWidth="1"/>
    <col min="5122" max="5122" width="5.140625" customWidth="1"/>
    <col min="5123" max="5123" width="3" customWidth="1"/>
    <col min="5124" max="5124" width="5" customWidth="1"/>
    <col min="5125" max="5125" width="5.140625" customWidth="1"/>
    <col min="5126" max="5126" width="2.5703125" customWidth="1"/>
    <col min="5127" max="5128" width="5.140625" customWidth="1"/>
    <col min="5129" max="5129" width="2.5703125" customWidth="1"/>
    <col min="5130" max="5131" width="5.140625" customWidth="1"/>
    <col min="5132" max="5132" width="2.5703125" customWidth="1"/>
    <col min="5133" max="5134" width="5.140625" customWidth="1"/>
    <col min="5135" max="5135" width="2.5703125" customWidth="1"/>
    <col min="5136" max="5136" width="5.140625" customWidth="1"/>
    <col min="5137" max="5143" width="5.7109375" customWidth="1"/>
    <col min="5144" max="5145" width="7.7109375" customWidth="1"/>
    <col min="5146" max="5146" width="3.7109375" customWidth="1"/>
    <col min="5147" max="5149" width="2.7109375" customWidth="1"/>
    <col min="5150" max="5150" width="25.7109375" customWidth="1"/>
    <col min="5151" max="5151" width="2.7109375" customWidth="1"/>
    <col min="5152" max="5152" width="25.7109375" customWidth="1"/>
    <col min="5153" max="5155" width="3.7109375" customWidth="1"/>
    <col min="5377" max="5377" width="12.7109375" customWidth="1"/>
    <col min="5378" max="5378" width="5.140625" customWidth="1"/>
    <col min="5379" max="5379" width="3" customWidth="1"/>
    <col min="5380" max="5380" width="5" customWidth="1"/>
    <col min="5381" max="5381" width="5.140625" customWidth="1"/>
    <col min="5382" max="5382" width="2.5703125" customWidth="1"/>
    <col min="5383" max="5384" width="5.140625" customWidth="1"/>
    <col min="5385" max="5385" width="2.5703125" customWidth="1"/>
    <col min="5386" max="5387" width="5.140625" customWidth="1"/>
    <col min="5388" max="5388" width="2.5703125" customWidth="1"/>
    <col min="5389" max="5390" width="5.140625" customWidth="1"/>
    <col min="5391" max="5391" width="2.5703125" customWidth="1"/>
    <col min="5392" max="5392" width="5.140625" customWidth="1"/>
    <col min="5393" max="5399" width="5.7109375" customWidth="1"/>
    <col min="5400" max="5401" width="7.7109375" customWidth="1"/>
    <col min="5402" max="5402" width="3.7109375" customWidth="1"/>
    <col min="5403" max="5405" width="2.7109375" customWidth="1"/>
    <col min="5406" max="5406" width="25.7109375" customWidth="1"/>
    <col min="5407" max="5407" width="2.7109375" customWidth="1"/>
    <col min="5408" max="5408" width="25.7109375" customWidth="1"/>
    <col min="5409" max="5411" width="3.7109375" customWidth="1"/>
    <col min="5633" max="5633" width="12.7109375" customWidth="1"/>
    <col min="5634" max="5634" width="5.140625" customWidth="1"/>
    <col min="5635" max="5635" width="3" customWidth="1"/>
    <col min="5636" max="5636" width="5" customWidth="1"/>
    <col min="5637" max="5637" width="5.140625" customWidth="1"/>
    <col min="5638" max="5638" width="2.5703125" customWidth="1"/>
    <col min="5639" max="5640" width="5.140625" customWidth="1"/>
    <col min="5641" max="5641" width="2.5703125" customWidth="1"/>
    <col min="5642" max="5643" width="5.140625" customWidth="1"/>
    <col min="5644" max="5644" width="2.5703125" customWidth="1"/>
    <col min="5645" max="5646" width="5.140625" customWidth="1"/>
    <col min="5647" max="5647" width="2.5703125" customWidth="1"/>
    <col min="5648" max="5648" width="5.140625" customWidth="1"/>
    <col min="5649" max="5655" width="5.7109375" customWidth="1"/>
    <col min="5656" max="5657" width="7.7109375" customWidth="1"/>
    <col min="5658" max="5658" width="3.7109375" customWidth="1"/>
    <col min="5659" max="5661" width="2.7109375" customWidth="1"/>
    <col min="5662" max="5662" width="25.7109375" customWidth="1"/>
    <col min="5663" max="5663" width="2.7109375" customWidth="1"/>
    <col min="5664" max="5664" width="25.7109375" customWidth="1"/>
    <col min="5665" max="5667" width="3.7109375" customWidth="1"/>
    <col min="5889" max="5889" width="12.7109375" customWidth="1"/>
    <col min="5890" max="5890" width="5.140625" customWidth="1"/>
    <col min="5891" max="5891" width="3" customWidth="1"/>
    <col min="5892" max="5892" width="5" customWidth="1"/>
    <col min="5893" max="5893" width="5.140625" customWidth="1"/>
    <col min="5894" max="5894" width="2.5703125" customWidth="1"/>
    <col min="5895" max="5896" width="5.140625" customWidth="1"/>
    <col min="5897" max="5897" width="2.5703125" customWidth="1"/>
    <col min="5898" max="5899" width="5.140625" customWidth="1"/>
    <col min="5900" max="5900" width="2.5703125" customWidth="1"/>
    <col min="5901" max="5902" width="5.140625" customWidth="1"/>
    <col min="5903" max="5903" width="2.5703125" customWidth="1"/>
    <col min="5904" max="5904" width="5.140625" customWidth="1"/>
    <col min="5905" max="5911" width="5.7109375" customWidth="1"/>
    <col min="5912" max="5913" width="7.7109375" customWidth="1"/>
    <col min="5914" max="5914" width="3.7109375" customWidth="1"/>
    <col min="5915" max="5917" width="2.7109375" customWidth="1"/>
    <col min="5918" max="5918" width="25.7109375" customWidth="1"/>
    <col min="5919" max="5919" width="2.7109375" customWidth="1"/>
    <col min="5920" max="5920" width="25.7109375" customWidth="1"/>
    <col min="5921" max="5923" width="3.7109375" customWidth="1"/>
    <col min="6145" max="6145" width="12.7109375" customWidth="1"/>
    <col min="6146" max="6146" width="5.140625" customWidth="1"/>
    <col min="6147" max="6147" width="3" customWidth="1"/>
    <col min="6148" max="6148" width="5" customWidth="1"/>
    <col min="6149" max="6149" width="5.140625" customWidth="1"/>
    <col min="6150" max="6150" width="2.5703125" customWidth="1"/>
    <col min="6151" max="6152" width="5.140625" customWidth="1"/>
    <col min="6153" max="6153" width="2.5703125" customWidth="1"/>
    <col min="6154" max="6155" width="5.140625" customWidth="1"/>
    <col min="6156" max="6156" width="2.5703125" customWidth="1"/>
    <col min="6157" max="6158" width="5.140625" customWidth="1"/>
    <col min="6159" max="6159" width="2.5703125" customWidth="1"/>
    <col min="6160" max="6160" width="5.140625" customWidth="1"/>
    <col min="6161" max="6167" width="5.7109375" customWidth="1"/>
    <col min="6168" max="6169" width="7.7109375" customWidth="1"/>
    <col min="6170" max="6170" width="3.7109375" customWidth="1"/>
    <col min="6171" max="6173" width="2.7109375" customWidth="1"/>
    <col min="6174" max="6174" width="25.7109375" customWidth="1"/>
    <col min="6175" max="6175" width="2.7109375" customWidth="1"/>
    <col min="6176" max="6176" width="25.7109375" customWidth="1"/>
    <col min="6177" max="6179" width="3.7109375" customWidth="1"/>
    <col min="6401" max="6401" width="12.7109375" customWidth="1"/>
    <col min="6402" max="6402" width="5.140625" customWidth="1"/>
    <col min="6403" max="6403" width="3" customWidth="1"/>
    <col min="6404" max="6404" width="5" customWidth="1"/>
    <col min="6405" max="6405" width="5.140625" customWidth="1"/>
    <col min="6406" max="6406" width="2.5703125" customWidth="1"/>
    <col min="6407" max="6408" width="5.140625" customWidth="1"/>
    <col min="6409" max="6409" width="2.5703125" customWidth="1"/>
    <col min="6410" max="6411" width="5.140625" customWidth="1"/>
    <col min="6412" max="6412" width="2.5703125" customWidth="1"/>
    <col min="6413" max="6414" width="5.140625" customWidth="1"/>
    <col min="6415" max="6415" width="2.5703125" customWidth="1"/>
    <col min="6416" max="6416" width="5.140625" customWidth="1"/>
    <col min="6417" max="6423" width="5.7109375" customWidth="1"/>
    <col min="6424" max="6425" width="7.7109375" customWidth="1"/>
    <col min="6426" max="6426" width="3.7109375" customWidth="1"/>
    <col min="6427" max="6429" width="2.7109375" customWidth="1"/>
    <col min="6430" max="6430" width="25.7109375" customWidth="1"/>
    <col min="6431" max="6431" width="2.7109375" customWidth="1"/>
    <col min="6432" max="6432" width="25.7109375" customWidth="1"/>
    <col min="6433" max="6435" width="3.7109375" customWidth="1"/>
    <col min="6657" max="6657" width="12.7109375" customWidth="1"/>
    <col min="6658" max="6658" width="5.140625" customWidth="1"/>
    <col min="6659" max="6659" width="3" customWidth="1"/>
    <col min="6660" max="6660" width="5" customWidth="1"/>
    <col min="6661" max="6661" width="5.140625" customWidth="1"/>
    <col min="6662" max="6662" width="2.5703125" customWidth="1"/>
    <col min="6663" max="6664" width="5.140625" customWidth="1"/>
    <col min="6665" max="6665" width="2.5703125" customWidth="1"/>
    <col min="6666" max="6667" width="5.140625" customWidth="1"/>
    <col min="6668" max="6668" width="2.5703125" customWidth="1"/>
    <col min="6669" max="6670" width="5.140625" customWidth="1"/>
    <col min="6671" max="6671" width="2.5703125" customWidth="1"/>
    <col min="6672" max="6672" width="5.140625" customWidth="1"/>
    <col min="6673" max="6679" width="5.7109375" customWidth="1"/>
    <col min="6680" max="6681" width="7.7109375" customWidth="1"/>
    <col min="6682" max="6682" width="3.7109375" customWidth="1"/>
    <col min="6683" max="6685" width="2.7109375" customWidth="1"/>
    <col min="6686" max="6686" width="25.7109375" customWidth="1"/>
    <col min="6687" max="6687" width="2.7109375" customWidth="1"/>
    <col min="6688" max="6688" width="25.7109375" customWidth="1"/>
    <col min="6689" max="6691" width="3.7109375" customWidth="1"/>
    <col min="6913" max="6913" width="12.7109375" customWidth="1"/>
    <col min="6914" max="6914" width="5.140625" customWidth="1"/>
    <col min="6915" max="6915" width="3" customWidth="1"/>
    <col min="6916" max="6916" width="5" customWidth="1"/>
    <col min="6917" max="6917" width="5.140625" customWidth="1"/>
    <col min="6918" max="6918" width="2.5703125" customWidth="1"/>
    <col min="6919" max="6920" width="5.140625" customWidth="1"/>
    <col min="6921" max="6921" width="2.5703125" customWidth="1"/>
    <col min="6922" max="6923" width="5.140625" customWidth="1"/>
    <col min="6924" max="6924" width="2.5703125" customWidth="1"/>
    <col min="6925" max="6926" width="5.140625" customWidth="1"/>
    <col min="6927" max="6927" width="2.5703125" customWidth="1"/>
    <col min="6928" max="6928" width="5.140625" customWidth="1"/>
    <col min="6929" max="6935" width="5.7109375" customWidth="1"/>
    <col min="6936" max="6937" width="7.7109375" customWidth="1"/>
    <col min="6938" max="6938" width="3.7109375" customWidth="1"/>
    <col min="6939" max="6941" width="2.7109375" customWidth="1"/>
    <col min="6942" max="6942" width="25.7109375" customWidth="1"/>
    <col min="6943" max="6943" width="2.7109375" customWidth="1"/>
    <col min="6944" max="6944" width="25.7109375" customWidth="1"/>
    <col min="6945" max="6947" width="3.7109375" customWidth="1"/>
    <col min="7169" max="7169" width="12.7109375" customWidth="1"/>
    <col min="7170" max="7170" width="5.140625" customWidth="1"/>
    <col min="7171" max="7171" width="3" customWidth="1"/>
    <col min="7172" max="7172" width="5" customWidth="1"/>
    <col min="7173" max="7173" width="5.140625" customWidth="1"/>
    <col min="7174" max="7174" width="2.5703125" customWidth="1"/>
    <col min="7175" max="7176" width="5.140625" customWidth="1"/>
    <col min="7177" max="7177" width="2.5703125" customWidth="1"/>
    <col min="7178" max="7179" width="5.140625" customWidth="1"/>
    <col min="7180" max="7180" width="2.5703125" customWidth="1"/>
    <col min="7181" max="7182" width="5.140625" customWidth="1"/>
    <col min="7183" max="7183" width="2.5703125" customWidth="1"/>
    <col min="7184" max="7184" width="5.140625" customWidth="1"/>
    <col min="7185" max="7191" width="5.7109375" customWidth="1"/>
    <col min="7192" max="7193" width="7.7109375" customWidth="1"/>
    <col min="7194" max="7194" width="3.7109375" customWidth="1"/>
    <col min="7195" max="7197" width="2.7109375" customWidth="1"/>
    <col min="7198" max="7198" width="25.7109375" customWidth="1"/>
    <col min="7199" max="7199" width="2.7109375" customWidth="1"/>
    <col min="7200" max="7200" width="25.7109375" customWidth="1"/>
    <col min="7201" max="7203" width="3.7109375" customWidth="1"/>
    <col min="7425" max="7425" width="12.7109375" customWidth="1"/>
    <col min="7426" max="7426" width="5.140625" customWidth="1"/>
    <col min="7427" max="7427" width="3" customWidth="1"/>
    <col min="7428" max="7428" width="5" customWidth="1"/>
    <col min="7429" max="7429" width="5.140625" customWidth="1"/>
    <col min="7430" max="7430" width="2.5703125" customWidth="1"/>
    <col min="7431" max="7432" width="5.140625" customWidth="1"/>
    <col min="7433" max="7433" width="2.5703125" customWidth="1"/>
    <col min="7434" max="7435" width="5.140625" customWidth="1"/>
    <col min="7436" max="7436" width="2.5703125" customWidth="1"/>
    <col min="7437" max="7438" width="5.140625" customWidth="1"/>
    <col min="7439" max="7439" width="2.5703125" customWidth="1"/>
    <col min="7440" max="7440" width="5.140625" customWidth="1"/>
    <col min="7441" max="7447" width="5.7109375" customWidth="1"/>
    <col min="7448" max="7449" width="7.7109375" customWidth="1"/>
    <col min="7450" max="7450" width="3.7109375" customWidth="1"/>
    <col min="7451" max="7453" width="2.7109375" customWidth="1"/>
    <col min="7454" max="7454" width="25.7109375" customWidth="1"/>
    <col min="7455" max="7455" width="2.7109375" customWidth="1"/>
    <col min="7456" max="7456" width="25.7109375" customWidth="1"/>
    <col min="7457" max="7459" width="3.7109375" customWidth="1"/>
    <col min="7681" max="7681" width="12.7109375" customWidth="1"/>
    <col min="7682" max="7682" width="5.140625" customWidth="1"/>
    <col min="7683" max="7683" width="3" customWidth="1"/>
    <col min="7684" max="7684" width="5" customWidth="1"/>
    <col min="7685" max="7685" width="5.140625" customWidth="1"/>
    <col min="7686" max="7686" width="2.5703125" customWidth="1"/>
    <col min="7687" max="7688" width="5.140625" customWidth="1"/>
    <col min="7689" max="7689" width="2.5703125" customWidth="1"/>
    <col min="7690" max="7691" width="5.140625" customWidth="1"/>
    <col min="7692" max="7692" width="2.5703125" customWidth="1"/>
    <col min="7693" max="7694" width="5.140625" customWidth="1"/>
    <col min="7695" max="7695" width="2.5703125" customWidth="1"/>
    <col min="7696" max="7696" width="5.140625" customWidth="1"/>
    <col min="7697" max="7703" width="5.7109375" customWidth="1"/>
    <col min="7704" max="7705" width="7.7109375" customWidth="1"/>
    <col min="7706" max="7706" width="3.7109375" customWidth="1"/>
    <col min="7707" max="7709" width="2.7109375" customWidth="1"/>
    <col min="7710" max="7710" width="25.7109375" customWidth="1"/>
    <col min="7711" max="7711" width="2.7109375" customWidth="1"/>
    <col min="7712" max="7712" width="25.7109375" customWidth="1"/>
    <col min="7713" max="7715" width="3.7109375" customWidth="1"/>
    <col min="7937" max="7937" width="12.7109375" customWidth="1"/>
    <col min="7938" max="7938" width="5.140625" customWidth="1"/>
    <col min="7939" max="7939" width="3" customWidth="1"/>
    <col min="7940" max="7940" width="5" customWidth="1"/>
    <col min="7941" max="7941" width="5.140625" customWidth="1"/>
    <col min="7942" max="7942" width="2.5703125" customWidth="1"/>
    <col min="7943" max="7944" width="5.140625" customWidth="1"/>
    <col min="7945" max="7945" width="2.5703125" customWidth="1"/>
    <col min="7946" max="7947" width="5.140625" customWidth="1"/>
    <col min="7948" max="7948" width="2.5703125" customWidth="1"/>
    <col min="7949" max="7950" width="5.140625" customWidth="1"/>
    <col min="7951" max="7951" width="2.5703125" customWidth="1"/>
    <col min="7952" max="7952" width="5.140625" customWidth="1"/>
    <col min="7953" max="7959" width="5.7109375" customWidth="1"/>
    <col min="7960" max="7961" width="7.7109375" customWidth="1"/>
    <col min="7962" max="7962" width="3.7109375" customWidth="1"/>
    <col min="7963" max="7965" width="2.7109375" customWidth="1"/>
    <col min="7966" max="7966" width="25.7109375" customWidth="1"/>
    <col min="7967" max="7967" width="2.7109375" customWidth="1"/>
    <col min="7968" max="7968" width="25.7109375" customWidth="1"/>
    <col min="7969" max="7971" width="3.7109375" customWidth="1"/>
    <col min="8193" max="8193" width="12.7109375" customWidth="1"/>
    <col min="8194" max="8194" width="5.140625" customWidth="1"/>
    <col min="8195" max="8195" width="3" customWidth="1"/>
    <col min="8196" max="8196" width="5" customWidth="1"/>
    <col min="8197" max="8197" width="5.140625" customWidth="1"/>
    <col min="8198" max="8198" width="2.5703125" customWidth="1"/>
    <col min="8199" max="8200" width="5.140625" customWidth="1"/>
    <col min="8201" max="8201" width="2.5703125" customWidth="1"/>
    <col min="8202" max="8203" width="5.140625" customWidth="1"/>
    <col min="8204" max="8204" width="2.5703125" customWidth="1"/>
    <col min="8205" max="8206" width="5.140625" customWidth="1"/>
    <col min="8207" max="8207" width="2.5703125" customWidth="1"/>
    <col min="8208" max="8208" width="5.140625" customWidth="1"/>
    <col min="8209" max="8215" width="5.7109375" customWidth="1"/>
    <col min="8216" max="8217" width="7.7109375" customWidth="1"/>
    <col min="8218" max="8218" width="3.7109375" customWidth="1"/>
    <col min="8219" max="8221" width="2.7109375" customWidth="1"/>
    <col min="8222" max="8222" width="25.7109375" customWidth="1"/>
    <col min="8223" max="8223" width="2.7109375" customWidth="1"/>
    <col min="8224" max="8224" width="25.7109375" customWidth="1"/>
    <col min="8225" max="8227" width="3.7109375" customWidth="1"/>
    <col min="8449" max="8449" width="12.7109375" customWidth="1"/>
    <col min="8450" max="8450" width="5.140625" customWidth="1"/>
    <col min="8451" max="8451" width="3" customWidth="1"/>
    <col min="8452" max="8452" width="5" customWidth="1"/>
    <col min="8453" max="8453" width="5.140625" customWidth="1"/>
    <col min="8454" max="8454" width="2.5703125" customWidth="1"/>
    <col min="8455" max="8456" width="5.140625" customWidth="1"/>
    <col min="8457" max="8457" width="2.5703125" customWidth="1"/>
    <col min="8458" max="8459" width="5.140625" customWidth="1"/>
    <col min="8460" max="8460" width="2.5703125" customWidth="1"/>
    <col min="8461" max="8462" width="5.140625" customWidth="1"/>
    <col min="8463" max="8463" width="2.5703125" customWidth="1"/>
    <col min="8464" max="8464" width="5.140625" customWidth="1"/>
    <col min="8465" max="8471" width="5.7109375" customWidth="1"/>
    <col min="8472" max="8473" width="7.7109375" customWidth="1"/>
    <col min="8474" max="8474" width="3.7109375" customWidth="1"/>
    <col min="8475" max="8477" width="2.7109375" customWidth="1"/>
    <col min="8478" max="8478" width="25.7109375" customWidth="1"/>
    <col min="8479" max="8479" width="2.7109375" customWidth="1"/>
    <col min="8480" max="8480" width="25.7109375" customWidth="1"/>
    <col min="8481" max="8483" width="3.7109375" customWidth="1"/>
    <col min="8705" max="8705" width="12.7109375" customWidth="1"/>
    <col min="8706" max="8706" width="5.140625" customWidth="1"/>
    <col min="8707" max="8707" width="3" customWidth="1"/>
    <col min="8708" max="8708" width="5" customWidth="1"/>
    <col min="8709" max="8709" width="5.140625" customWidth="1"/>
    <col min="8710" max="8710" width="2.5703125" customWidth="1"/>
    <col min="8711" max="8712" width="5.140625" customWidth="1"/>
    <col min="8713" max="8713" width="2.5703125" customWidth="1"/>
    <col min="8714" max="8715" width="5.140625" customWidth="1"/>
    <col min="8716" max="8716" width="2.5703125" customWidth="1"/>
    <col min="8717" max="8718" width="5.140625" customWidth="1"/>
    <col min="8719" max="8719" width="2.5703125" customWidth="1"/>
    <col min="8720" max="8720" width="5.140625" customWidth="1"/>
    <col min="8721" max="8727" width="5.7109375" customWidth="1"/>
    <col min="8728" max="8729" width="7.7109375" customWidth="1"/>
    <col min="8730" max="8730" width="3.7109375" customWidth="1"/>
    <col min="8731" max="8733" width="2.7109375" customWidth="1"/>
    <col min="8734" max="8734" width="25.7109375" customWidth="1"/>
    <col min="8735" max="8735" width="2.7109375" customWidth="1"/>
    <col min="8736" max="8736" width="25.7109375" customWidth="1"/>
    <col min="8737" max="8739" width="3.7109375" customWidth="1"/>
    <col min="8961" max="8961" width="12.7109375" customWidth="1"/>
    <col min="8962" max="8962" width="5.140625" customWidth="1"/>
    <col min="8963" max="8963" width="3" customWidth="1"/>
    <col min="8964" max="8964" width="5" customWidth="1"/>
    <col min="8965" max="8965" width="5.140625" customWidth="1"/>
    <col min="8966" max="8966" width="2.5703125" customWidth="1"/>
    <col min="8967" max="8968" width="5.140625" customWidth="1"/>
    <col min="8969" max="8969" width="2.5703125" customWidth="1"/>
    <col min="8970" max="8971" width="5.140625" customWidth="1"/>
    <col min="8972" max="8972" width="2.5703125" customWidth="1"/>
    <col min="8973" max="8974" width="5.140625" customWidth="1"/>
    <col min="8975" max="8975" width="2.5703125" customWidth="1"/>
    <col min="8976" max="8976" width="5.140625" customWidth="1"/>
    <col min="8977" max="8983" width="5.7109375" customWidth="1"/>
    <col min="8984" max="8985" width="7.7109375" customWidth="1"/>
    <col min="8986" max="8986" width="3.7109375" customWidth="1"/>
    <col min="8987" max="8989" width="2.7109375" customWidth="1"/>
    <col min="8990" max="8990" width="25.7109375" customWidth="1"/>
    <col min="8991" max="8991" width="2.7109375" customWidth="1"/>
    <col min="8992" max="8992" width="25.7109375" customWidth="1"/>
    <col min="8993" max="8995" width="3.7109375" customWidth="1"/>
    <col min="9217" max="9217" width="12.7109375" customWidth="1"/>
    <col min="9218" max="9218" width="5.140625" customWidth="1"/>
    <col min="9219" max="9219" width="3" customWidth="1"/>
    <col min="9220" max="9220" width="5" customWidth="1"/>
    <col min="9221" max="9221" width="5.140625" customWidth="1"/>
    <col min="9222" max="9222" width="2.5703125" customWidth="1"/>
    <col min="9223" max="9224" width="5.140625" customWidth="1"/>
    <col min="9225" max="9225" width="2.5703125" customWidth="1"/>
    <col min="9226" max="9227" width="5.140625" customWidth="1"/>
    <col min="9228" max="9228" width="2.5703125" customWidth="1"/>
    <col min="9229" max="9230" width="5.140625" customWidth="1"/>
    <col min="9231" max="9231" width="2.5703125" customWidth="1"/>
    <col min="9232" max="9232" width="5.140625" customWidth="1"/>
    <col min="9233" max="9239" width="5.7109375" customWidth="1"/>
    <col min="9240" max="9241" width="7.7109375" customWidth="1"/>
    <col min="9242" max="9242" width="3.7109375" customWidth="1"/>
    <col min="9243" max="9245" width="2.7109375" customWidth="1"/>
    <col min="9246" max="9246" width="25.7109375" customWidth="1"/>
    <col min="9247" max="9247" width="2.7109375" customWidth="1"/>
    <col min="9248" max="9248" width="25.7109375" customWidth="1"/>
    <col min="9249" max="9251" width="3.7109375" customWidth="1"/>
    <col min="9473" max="9473" width="12.7109375" customWidth="1"/>
    <col min="9474" max="9474" width="5.140625" customWidth="1"/>
    <col min="9475" max="9475" width="3" customWidth="1"/>
    <col min="9476" max="9476" width="5" customWidth="1"/>
    <col min="9477" max="9477" width="5.140625" customWidth="1"/>
    <col min="9478" max="9478" width="2.5703125" customWidth="1"/>
    <col min="9479" max="9480" width="5.140625" customWidth="1"/>
    <col min="9481" max="9481" width="2.5703125" customWidth="1"/>
    <col min="9482" max="9483" width="5.140625" customWidth="1"/>
    <col min="9484" max="9484" width="2.5703125" customWidth="1"/>
    <col min="9485" max="9486" width="5.140625" customWidth="1"/>
    <col min="9487" max="9487" width="2.5703125" customWidth="1"/>
    <col min="9488" max="9488" width="5.140625" customWidth="1"/>
    <col min="9489" max="9495" width="5.7109375" customWidth="1"/>
    <col min="9496" max="9497" width="7.7109375" customWidth="1"/>
    <col min="9498" max="9498" width="3.7109375" customWidth="1"/>
    <col min="9499" max="9501" width="2.7109375" customWidth="1"/>
    <col min="9502" max="9502" width="25.7109375" customWidth="1"/>
    <col min="9503" max="9503" width="2.7109375" customWidth="1"/>
    <col min="9504" max="9504" width="25.7109375" customWidth="1"/>
    <col min="9505" max="9507" width="3.7109375" customWidth="1"/>
    <col min="9729" max="9729" width="12.7109375" customWidth="1"/>
    <col min="9730" max="9730" width="5.140625" customWidth="1"/>
    <col min="9731" max="9731" width="3" customWidth="1"/>
    <col min="9732" max="9732" width="5" customWidth="1"/>
    <col min="9733" max="9733" width="5.140625" customWidth="1"/>
    <col min="9734" max="9734" width="2.5703125" customWidth="1"/>
    <col min="9735" max="9736" width="5.140625" customWidth="1"/>
    <col min="9737" max="9737" width="2.5703125" customWidth="1"/>
    <col min="9738" max="9739" width="5.140625" customWidth="1"/>
    <col min="9740" max="9740" width="2.5703125" customWidth="1"/>
    <col min="9741" max="9742" width="5.140625" customWidth="1"/>
    <col min="9743" max="9743" width="2.5703125" customWidth="1"/>
    <col min="9744" max="9744" width="5.140625" customWidth="1"/>
    <col min="9745" max="9751" width="5.7109375" customWidth="1"/>
    <col min="9752" max="9753" width="7.7109375" customWidth="1"/>
    <col min="9754" max="9754" width="3.7109375" customWidth="1"/>
    <col min="9755" max="9757" width="2.7109375" customWidth="1"/>
    <col min="9758" max="9758" width="25.7109375" customWidth="1"/>
    <col min="9759" max="9759" width="2.7109375" customWidth="1"/>
    <col min="9760" max="9760" width="25.7109375" customWidth="1"/>
    <col min="9761" max="9763" width="3.7109375" customWidth="1"/>
    <col min="9985" max="9985" width="12.7109375" customWidth="1"/>
    <col min="9986" max="9986" width="5.140625" customWidth="1"/>
    <col min="9987" max="9987" width="3" customWidth="1"/>
    <col min="9988" max="9988" width="5" customWidth="1"/>
    <col min="9989" max="9989" width="5.140625" customWidth="1"/>
    <col min="9990" max="9990" width="2.5703125" customWidth="1"/>
    <col min="9991" max="9992" width="5.140625" customWidth="1"/>
    <col min="9993" max="9993" width="2.5703125" customWidth="1"/>
    <col min="9994" max="9995" width="5.140625" customWidth="1"/>
    <col min="9996" max="9996" width="2.5703125" customWidth="1"/>
    <col min="9997" max="9998" width="5.140625" customWidth="1"/>
    <col min="9999" max="9999" width="2.5703125" customWidth="1"/>
    <col min="10000" max="10000" width="5.140625" customWidth="1"/>
    <col min="10001" max="10007" width="5.7109375" customWidth="1"/>
    <col min="10008" max="10009" width="7.7109375" customWidth="1"/>
    <col min="10010" max="10010" width="3.7109375" customWidth="1"/>
    <col min="10011" max="10013" width="2.7109375" customWidth="1"/>
    <col min="10014" max="10014" width="25.7109375" customWidth="1"/>
    <col min="10015" max="10015" width="2.7109375" customWidth="1"/>
    <col min="10016" max="10016" width="25.7109375" customWidth="1"/>
    <col min="10017" max="10019" width="3.7109375" customWidth="1"/>
    <col min="10241" max="10241" width="12.7109375" customWidth="1"/>
    <col min="10242" max="10242" width="5.140625" customWidth="1"/>
    <col min="10243" max="10243" width="3" customWidth="1"/>
    <col min="10244" max="10244" width="5" customWidth="1"/>
    <col min="10245" max="10245" width="5.140625" customWidth="1"/>
    <col min="10246" max="10246" width="2.5703125" customWidth="1"/>
    <col min="10247" max="10248" width="5.140625" customWidth="1"/>
    <col min="10249" max="10249" width="2.5703125" customWidth="1"/>
    <col min="10250" max="10251" width="5.140625" customWidth="1"/>
    <col min="10252" max="10252" width="2.5703125" customWidth="1"/>
    <col min="10253" max="10254" width="5.140625" customWidth="1"/>
    <col min="10255" max="10255" width="2.5703125" customWidth="1"/>
    <col min="10256" max="10256" width="5.140625" customWidth="1"/>
    <col min="10257" max="10263" width="5.7109375" customWidth="1"/>
    <col min="10264" max="10265" width="7.7109375" customWidth="1"/>
    <col min="10266" max="10266" width="3.7109375" customWidth="1"/>
    <col min="10267" max="10269" width="2.7109375" customWidth="1"/>
    <col min="10270" max="10270" width="25.7109375" customWidth="1"/>
    <col min="10271" max="10271" width="2.7109375" customWidth="1"/>
    <col min="10272" max="10272" width="25.7109375" customWidth="1"/>
    <col min="10273" max="10275" width="3.7109375" customWidth="1"/>
    <col min="10497" max="10497" width="12.7109375" customWidth="1"/>
    <col min="10498" max="10498" width="5.140625" customWidth="1"/>
    <col min="10499" max="10499" width="3" customWidth="1"/>
    <col min="10500" max="10500" width="5" customWidth="1"/>
    <col min="10501" max="10501" width="5.140625" customWidth="1"/>
    <col min="10502" max="10502" width="2.5703125" customWidth="1"/>
    <col min="10503" max="10504" width="5.140625" customWidth="1"/>
    <col min="10505" max="10505" width="2.5703125" customWidth="1"/>
    <col min="10506" max="10507" width="5.140625" customWidth="1"/>
    <col min="10508" max="10508" width="2.5703125" customWidth="1"/>
    <col min="10509" max="10510" width="5.140625" customWidth="1"/>
    <col min="10511" max="10511" width="2.5703125" customWidth="1"/>
    <col min="10512" max="10512" width="5.140625" customWidth="1"/>
    <col min="10513" max="10519" width="5.7109375" customWidth="1"/>
    <col min="10520" max="10521" width="7.7109375" customWidth="1"/>
    <col min="10522" max="10522" width="3.7109375" customWidth="1"/>
    <col min="10523" max="10525" width="2.7109375" customWidth="1"/>
    <col min="10526" max="10526" width="25.7109375" customWidth="1"/>
    <col min="10527" max="10527" width="2.7109375" customWidth="1"/>
    <col min="10528" max="10528" width="25.7109375" customWidth="1"/>
    <col min="10529" max="10531" width="3.7109375" customWidth="1"/>
    <col min="10753" max="10753" width="12.7109375" customWidth="1"/>
    <col min="10754" max="10754" width="5.140625" customWidth="1"/>
    <col min="10755" max="10755" width="3" customWidth="1"/>
    <col min="10756" max="10756" width="5" customWidth="1"/>
    <col min="10757" max="10757" width="5.140625" customWidth="1"/>
    <col min="10758" max="10758" width="2.5703125" customWidth="1"/>
    <col min="10759" max="10760" width="5.140625" customWidth="1"/>
    <col min="10761" max="10761" width="2.5703125" customWidth="1"/>
    <col min="10762" max="10763" width="5.140625" customWidth="1"/>
    <col min="10764" max="10764" width="2.5703125" customWidth="1"/>
    <col min="10765" max="10766" width="5.140625" customWidth="1"/>
    <col min="10767" max="10767" width="2.5703125" customWidth="1"/>
    <col min="10768" max="10768" width="5.140625" customWidth="1"/>
    <col min="10769" max="10775" width="5.7109375" customWidth="1"/>
    <col min="10776" max="10777" width="7.7109375" customWidth="1"/>
    <col min="10778" max="10778" width="3.7109375" customWidth="1"/>
    <col min="10779" max="10781" width="2.7109375" customWidth="1"/>
    <col min="10782" max="10782" width="25.7109375" customWidth="1"/>
    <col min="10783" max="10783" width="2.7109375" customWidth="1"/>
    <col min="10784" max="10784" width="25.7109375" customWidth="1"/>
    <col min="10785" max="10787" width="3.7109375" customWidth="1"/>
    <col min="11009" max="11009" width="12.7109375" customWidth="1"/>
    <col min="11010" max="11010" width="5.140625" customWidth="1"/>
    <col min="11011" max="11011" width="3" customWidth="1"/>
    <col min="11012" max="11012" width="5" customWidth="1"/>
    <col min="11013" max="11013" width="5.140625" customWidth="1"/>
    <col min="11014" max="11014" width="2.5703125" customWidth="1"/>
    <col min="11015" max="11016" width="5.140625" customWidth="1"/>
    <col min="11017" max="11017" width="2.5703125" customWidth="1"/>
    <col min="11018" max="11019" width="5.140625" customWidth="1"/>
    <col min="11020" max="11020" width="2.5703125" customWidth="1"/>
    <col min="11021" max="11022" width="5.140625" customWidth="1"/>
    <col min="11023" max="11023" width="2.5703125" customWidth="1"/>
    <col min="11024" max="11024" width="5.140625" customWidth="1"/>
    <col min="11025" max="11031" width="5.7109375" customWidth="1"/>
    <col min="11032" max="11033" width="7.7109375" customWidth="1"/>
    <col min="11034" max="11034" width="3.7109375" customWidth="1"/>
    <col min="11035" max="11037" width="2.7109375" customWidth="1"/>
    <col min="11038" max="11038" width="25.7109375" customWidth="1"/>
    <col min="11039" max="11039" width="2.7109375" customWidth="1"/>
    <col min="11040" max="11040" width="25.7109375" customWidth="1"/>
    <col min="11041" max="11043" width="3.7109375" customWidth="1"/>
    <col min="11265" max="11265" width="12.7109375" customWidth="1"/>
    <col min="11266" max="11266" width="5.140625" customWidth="1"/>
    <col min="11267" max="11267" width="3" customWidth="1"/>
    <col min="11268" max="11268" width="5" customWidth="1"/>
    <col min="11269" max="11269" width="5.140625" customWidth="1"/>
    <col min="11270" max="11270" width="2.5703125" customWidth="1"/>
    <col min="11271" max="11272" width="5.140625" customWidth="1"/>
    <col min="11273" max="11273" width="2.5703125" customWidth="1"/>
    <col min="11274" max="11275" width="5.140625" customWidth="1"/>
    <col min="11276" max="11276" width="2.5703125" customWidth="1"/>
    <col min="11277" max="11278" width="5.140625" customWidth="1"/>
    <col min="11279" max="11279" width="2.5703125" customWidth="1"/>
    <col min="11280" max="11280" width="5.140625" customWidth="1"/>
    <col min="11281" max="11287" width="5.7109375" customWidth="1"/>
    <col min="11288" max="11289" width="7.7109375" customWidth="1"/>
    <col min="11290" max="11290" width="3.7109375" customWidth="1"/>
    <col min="11291" max="11293" width="2.7109375" customWidth="1"/>
    <col min="11294" max="11294" width="25.7109375" customWidth="1"/>
    <col min="11295" max="11295" width="2.7109375" customWidth="1"/>
    <col min="11296" max="11296" width="25.7109375" customWidth="1"/>
    <col min="11297" max="11299" width="3.7109375" customWidth="1"/>
    <col min="11521" max="11521" width="12.7109375" customWidth="1"/>
    <col min="11522" max="11522" width="5.140625" customWidth="1"/>
    <col min="11523" max="11523" width="3" customWidth="1"/>
    <col min="11524" max="11524" width="5" customWidth="1"/>
    <col min="11525" max="11525" width="5.140625" customWidth="1"/>
    <col min="11526" max="11526" width="2.5703125" customWidth="1"/>
    <col min="11527" max="11528" width="5.140625" customWidth="1"/>
    <col min="11529" max="11529" width="2.5703125" customWidth="1"/>
    <col min="11530" max="11531" width="5.140625" customWidth="1"/>
    <col min="11532" max="11532" width="2.5703125" customWidth="1"/>
    <col min="11533" max="11534" width="5.140625" customWidth="1"/>
    <col min="11535" max="11535" width="2.5703125" customWidth="1"/>
    <col min="11536" max="11536" width="5.140625" customWidth="1"/>
    <col min="11537" max="11543" width="5.7109375" customWidth="1"/>
    <col min="11544" max="11545" width="7.7109375" customWidth="1"/>
    <col min="11546" max="11546" width="3.7109375" customWidth="1"/>
    <col min="11547" max="11549" width="2.7109375" customWidth="1"/>
    <col min="11550" max="11550" width="25.7109375" customWidth="1"/>
    <col min="11551" max="11551" width="2.7109375" customWidth="1"/>
    <col min="11552" max="11552" width="25.7109375" customWidth="1"/>
    <col min="11553" max="11555" width="3.7109375" customWidth="1"/>
    <col min="11777" max="11777" width="12.7109375" customWidth="1"/>
    <col min="11778" max="11778" width="5.140625" customWidth="1"/>
    <col min="11779" max="11779" width="3" customWidth="1"/>
    <col min="11780" max="11780" width="5" customWidth="1"/>
    <col min="11781" max="11781" width="5.140625" customWidth="1"/>
    <col min="11782" max="11782" width="2.5703125" customWidth="1"/>
    <col min="11783" max="11784" width="5.140625" customWidth="1"/>
    <col min="11785" max="11785" width="2.5703125" customWidth="1"/>
    <col min="11786" max="11787" width="5.140625" customWidth="1"/>
    <col min="11788" max="11788" width="2.5703125" customWidth="1"/>
    <col min="11789" max="11790" width="5.140625" customWidth="1"/>
    <col min="11791" max="11791" width="2.5703125" customWidth="1"/>
    <col min="11792" max="11792" width="5.140625" customWidth="1"/>
    <col min="11793" max="11799" width="5.7109375" customWidth="1"/>
    <col min="11800" max="11801" width="7.7109375" customWidth="1"/>
    <col min="11802" max="11802" width="3.7109375" customWidth="1"/>
    <col min="11803" max="11805" width="2.7109375" customWidth="1"/>
    <col min="11806" max="11806" width="25.7109375" customWidth="1"/>
    <col min="11807" max="11807" width="2.7109375" customWidth="1"/>
    <col min="11808" max="11808" width="25.7109375" customWidth="1"/>
    <col min="11809" max="11811" width="3.7109375" customWidth="1"/>
    <col min="12033" max="12033" width="12.7109375" customWidth="1"/>
    <col min="12034" max="12034" width="5.140625" customWidth="1"/>
    <col min="12035" max="12035" width="3" customWidth="1"/>
    <col min="12036" max="12036" width="5" customWidth="1"/>
    <col min="12037" max="12037" width="5.140625" customWidth="1"/>
    <col min="12038" max="12038" width="2.5703125" customWidth="1"/>
    <col min="12039" max="12040" width="5.140625" customWidth="1"/>
    <col min="12041" max="12041" width="2.5703125" customWidth="1"/>
    <col min="12042" max="12043" width="5.140625" customWidth="1"/>
    <col min="12044" max="12044" width="2.5703125" customWidth="1"/>
    <col min="12045" max="12046" width="5.140625" customWidth="1"/>
    <col min="12047" max="12047" width="2.5703125" customWidth="1"/>
    <col min="12048" max="12048" width="5.140625" customWidth="1"/>
    <col min="12049" max="12055" width="5.7109375" customWidth="1"/>
    <col min="12056" max="12057" width="7.7109375" customWidth="1"/>
    <col min="12058" max="12058" width="3.7109375" customWidth="1"/>
    <col min="12059" max="12061" width="2.7109375" customWidth="1"/>
    <col min="12062" max="12062" width="25.7109375" customWidth="1"/>
    <col min="12063" max="12063" width="2.7109375" customWidth="1"/>
    <col min="12064" max="12064" width="25.7109375" customWidth="1"/>
    <col min="12065" max="12067" width="3.7109375" customWidth="1"/>
    <col min="12289" max="12289" width="12.7109375" customWidth="1"/>
    <col min="12290" max="12290" width="5.140625" customWidth="1"/>
    <col min="12291" max="12291" width="3" customWidth="1"/>
    <col min="12292" max="12292" width="5" customWidth="1"/>
    <col min="12293" max="12293" width="5.140625" customWidth="1"/>
    <col min="12294" max="12294" width="2.5703125" customWidth="1"/>
    <col min="12295" max="12296" width="5.140625" customWidth="1"/>
    <col min="12297" max="12297" width="2.5703125" customWidth="1"/>
    <col min="12298" max="12299" width="5.140625" customWidth="1"/>
    <col min="12300" max="12300" width="2.5703125" customWidth="1"/>
    <col min="12301" max="12302" width="5.140625" customWidth="1"/>
    <col min="12303" max="12303" width="2.5703125" customWidth="1"/>
    <col min="12304" max="12304" width="5.140625" customWidth="1"/>
    <col min="12305" max="12311" width="5.7109375" customWidth="1"/>
    <col min="12312" max="12313" width="7.7109375" customWidth="1"/>
    <col min="12314" max="12314" width="3.7109375" customWidth="1"/>
    <col min="12315" max="12317" width="2.7109375" customWidth="1"/>
    <col min="12318" max="12318" width="25.7109375" customWidth="1"/>
    <col min="12319" max="12319" width="2.7109375" customWidth="1"/>
    <col min="12320" max="12320" width="25.7109375" customWidth="1"/>
    <col min="12321" max="12323" width="3.7109375" customWidth="1"/>
    <col min="12545" max="12545" width="12.7109375" customWidth="1"/>
    <col min="12546" max="12546" width="5.140625" customWidth="1"/>
    <col min="12547" max="12547" width="3" customWidth="1"/>
    <col min="12548" max="12548" width="5" customWidth="1"/>
    <col min="12549" max="12549" width="5.140625" customWidth="1"/>
    <col min="12550" max="12550" width="2.5703125" customWidth="1"/>
    <col min="12551" max="12552" width="5.140625" customWidth="1"/>
    <col min="12553" max="12553" width="2.5703125" customWidth="1"/>
    <col min="12554" max="12555" width="5.140625" customWidth="1"/>
    <col min="12556" max="12556" width="2.5703125" customWidth="1"/>
    <col min="12557" max="12558" width="5.140625" customWidth="1"/>
    <col min="12559" max="12559" width="2.5703125" customWidth="1"/>
    <col min="12560" max="12560" width="5.140625" customWidth="1"/>
    <col min="12561" max="12567" width="5.7109375" customWidth="1"/>
    <col min="12568" max="12569" width="7.7109375" customWidth="1"/>
    <col min="12570" max="12570" width="3.7109375" customWidth="1"/>
    <col min="12571" max="12573" width="2.7109375" customWidth="1"/>
    <col min="12574" max="12574" width="25.7109375" customWidth="1"/>
    <col min="12575" max="12575" width="2.7109375" customWidth="1"/>
    <col min="12576" max="12576" width="25.7109375" customWidth="1"/>
    <col min="12577" max="12579" width="3.7109375" customWidth="1"/>
    <col min="12801" max="12801" width="12.7109375" customWidth="1"/>
    <col min="12802" max="12802" width="5.140625" customWidth="1"/>
    <col min="12803" max="12803" width="3" customWidth="1"/>
    <col min="12804" max="12804" width="5" customWidth="1"/>
    <col min="12805" max="12805" width="5.140625" customWidth="1"/>
    <col min="12806" max="12806" width="2.5703125" customWidth="1"/>
    <col min="12807" max="12808" width="5.140625" customWidth="1"/>
    <col min="12809" max="12809" width="2.5703125" customWidth="1"/>
    <col min="12810" max="12811" width="5.140625" customWidth="1"/>
    <col min="12812" max="12812" width="2.5703125" customWidth="1"/>
    <col min="12813" max="12814" width="5.140625" customWidth="1"/>
    <col min="12815" max="12815" width="2.5703125" customWidth="1"/>
    <col min="12816" max="12816" width="5.140625" customWidth="1"/>
    <col min="12817" max="12823" width="5.7109375" customWidth="1"/>
    <col min="12824" max="12825" width="7.7109375" customWidth="1"/>
    <col min="12826" max="12826" width="3.7109375" customWidth="1"/>
    <col min="12827" max="12829" width="2.7109375" customWidth="1"/>
    <col min="12830" max="12830" width="25.7109375" customWidth="1"/>
    <col min="12831" max="12831" width="2.7109375" customWidth="1"/>
    <col min="12832" max="12832" width="25.7109375" customWidth="1"/>
    <col min="12833" max="12835" width="3.7109375" customWidth="1"/>
    <col min="13057" max="13057" width="12.7109375" customWidth="1"/>
    <col min="13058" max="13058" width="5.140625" customWidth="1"/>
    <col min="13059" max="13059" width="3" customWidth="1"/>
    <col min="13060" max="13060" width="5" customWidth="1"/>
    <col min="13061" max="13061" width="5.140625" customWidth="1"/>
    <col min="13062" max="13062" width="2.5703125" customWidth="1"/>
    <col min="13063" max="13064" width="5.140625" customWidth="1"/>
    <col min="13065" max="13065" width="2.5703125" customWidth="1"/>
    <col min="13066" max="13067" width="5.140625" customWidth="1"/>
    <col min="13068" max="13068" width="2.5703125" customWidth="1"/>
    <col min="13069" max="13070" width="5.140625" customWidth="1"/>
    <col min="13071" max="13071" width="2.5703125" customWidth="1"/>
    <col min="13072" max="13072" width="5.140625" customWidth="1"/>
    <col min="13073" max="13079" width="5.7109375" customWidth="1"/>
    <col min="13080" max="13081" width="7.7109375" customWidth="1"/>
    <col min="13082" max="13082" width="3.7109375" customWidth="1"/>
    <col min="13083" max="13085" width="2.7109375" customWidth="1"/>
    <col min="13086" max="13086" width="25.7109375" customWidth="1"/>
    <col min="13087" max="13087" width="2.7109375" customWidth="1"/>
    <col min="13088" max="13088" width="25.7109375" customWidth="1"/>
    <col min="13089" max="13091" width="3.7109375" customWidth="1"/>
    <col min="13313" max="13313" width="12.7109375" customWidth="1"/>
    <col min="13314" max="13314" width="5.140625" customWidth="1"/>
    <col min="13315" max="13315" width="3" customWidth="1"/>
    <col min="13316" max="13316" width="5" customWidth="1"/>
    <col min="13317" max="13317" width="5.140625" customWidth="1"/>
    <col min="13318" max="13318" width="2.5703125" customWidth="1"/>
    <col min="13319" max="13320" width="5.140625" customWidth="1"/>
    <col min="13321" max="13321" width="2.5703125" customWidth="1"/>
    <col min="13322" max="13323" width="5.140625" customWidth="1"/>
    <col min="13324" max="13324" width="2.5703125" customWidth="1"/>
    <col min="13325" max="13326" width="5.140625" customWidth="1"/>
    <col min="13327" max="13327" width="2.5703125" customWidth="1"/>
    <col min="13328" max="13328" width="5.140625" customWidth="1"/>
    <col min="13329" max="13335" width="5.7109375" customWidth="1"/>
    <col min="13336" max="13337" width="7.7109375" customWidth="1"/>
    <col min="13338" max="13338" width="3.7109375" customWidth="1"/>
    <col min="13339" max="13341" width="2.7109375" customWidth="1"/>
    <col min="13342" max="13342" width="25.7109375" customWidth="1"/>
    <col min="13343" max="13343" width="2.7109375" customWidth="1"/>
    <col min="13344" max="13344" width="25.7109375" customWidth="1"/>
    <col min="13345" max="13347" width="3.7109375" customWidth="1"/>
    <col min="13569" max="13569" width="12.7109375" customWidth="1"/>
    <col min="13570" max="13570" width="5.140625" customWidth="1"/>
    <col min="13571" max="13571" width="3" customWidth="1"/>
    <col min="13572" max="13572" width="5" customWidth="1"/>
    <col min="13573" max="13573" width="5.140625" customWidth="1"/>
    <col min="13574" max="13574" width="2.5703125" customWidth="1"/>
    <col min="13575" max="13576" width="5.140625" customWidth="1"/>
    <col min="13577" max="13577" width="2.5703125" customWidth="1"/>
    <col min="13578" max="13579" width="5.140625" customWidth="1"/>
    <col min="13580" max="13580" width="2.5703125" customWidth="1"/>
    <col min="13581" max="13582" width="5.140625" customWidth="1"/>
    <col min="13583" max="13583" width="2.5703125" customWidth="1"/>
    <col min="13584" max="13584" width="5.140625" customWidth="1"/>
    <col min="13585" max="13591" width="5.7109375" customWidth="1"/>
    <col min="13592" max="13593" width="7.7109375" customWidth="1"/>
    <col min="13594" max="13594" width="3.7109375" customWidth="1"/>
    <col min="13595" max="13597" width="2.7109375" customWidth="1"/>
    <col min="13598" max="13598" width="25.7109375" customWidth="1"/>
    <col min="13599" max="13599" width="2.7109375" customWidth="1"/>
    <col min="13600" max="13600" width="25.7109375" customWidth="1"/>
    <col min="13601" max="13603" width="3.7109375" customWidth="1"/>
    <col min="13825" max="13825" width="12.7109375" customWidth="1"/>
    <col min="13826" max="13826" width="5.140625" customWidth="1"/>
    <col min="13827" max="13827" width="3" customWidth="1"/>
    <col min="13828" max="13828" width="5" customWidth="1"/>
    <col min="13829" max="13829" width="5.140625" customWidth="1"/>
    <col min="13830" max="13830" width="2.5703125" customWidth="1"/>
    <col min="13831" max="13832" width="5.140625" customWidth="1"/>
    <col min="13833" max="13833" width="2.5703125" customWidth="1"/>
    <col min="13834" max="13835" width="5.140625" customWidth="1"/>
    <col min="13836" max="13836" width="2.5703125" customWidth="1"/>
    <col min="13837" max="13838" width="5.140625" customWidth="1"/>
    <col min="13839" max="13839" width="2.5703125" customWidth="1"/>
    <col min="13840" max="13840" width="5.140625" customWidth="1"/>
    <col min="13841" max="13847" width="5.7109375" customWidth="1"/>
    <col min="13848" max="13849" width="7.7109375" customWidth="1"/>
    <col min="13850" max="13850" width="3.7109375" customWidth="1"/>
    <col min="13851" max="13853" width="2.7109375" customWidth="1"/>
    <col min="13854" max="13854" width="25.7109375" customWidth="1"/>
    <col min="13855" max="13855" width="2.7109375" customWidth="1"/>
    <col min="13856" max="13856" width="25.7109375" customWidth="1"/>
    <col min="13857" max="13859" width="3.7109375" customWidth="1"/>
    <col min="14081" max="14081" width="12.7109375" customWidth="1"/>
    <col min="14082" max="14082" width="5.140625" customWidth="1"/>
    <col min="14083" max="14083" width="3" customWidth="1"/>
    <col min="14084" max="14084" width="5" customWidth="1"/>
    <col min="14085" max="14085" width="5.140625" customWidth="1"/>
    <col min="14086" max="14086" width="2.5703125" customWidth="1"/>
    <col min="14087" max="14088" width="5.140625" customWidth="1"/>
    <col min="14089" max="14089" width="2.5703125" customWidth="1"/>
    <col min="14090" max="14091" width="5.140625" customWidth="1"/>
    <col min="14092" max="14092" width="2.5703125" customWidth="1"/>
    <col min="14093" max="14094" width="5.140625" customWidth="1"/>
    <col min="14095" max="14095" width="2.5703125" customWidth="1"/>
    <col min="14096" max="14096" width="5.140625" customWidth="1"/>
    <col min="14097" max="14103" width="5.7109375" customWidth="1"/>
    <col min="14104" max="14105" width="7.7109375" customWidth="1"/>
    <col min="14106" max="14106" width="3.7109375" customWidth="1"/>
    <col min="14107" max="14109" width="2.7109375" customWidth="1"/>
    <col min="14110" max="14110" width="25.7109375" customWidth="1"/>
    <col min="14111" max="14111" width="2.7109375" customWidth="1"/>
    <col min="14112" max="14112" width="25.7109375" customWidth="1"/>
    <col min="14113" max="14115" width="3.7109375" customWidth="1"/>
    <col min="14337" max="14337" width="12.7109375" customWidth="1"/>
    <col min="14338" max="14338" width="5.140625" customWidth="1"/>
    <col min="14339" max="14339" width="3" customWidth="1"/>
    <col min="14340" max="14340" width="5" customWidth="1"/>
    <col min="14341" max="14341" width="5.140625" customWidth="1"/>
    <col min="14342" max="14342" width="2.5703125" customWidth="1"/>
    <col min="14343" max="14344" width="5.140625" customWidth="1"/>
    <col min="14345" max="14345" width="2.5703125" customWidth="1"/>
    <col min="14346" max="14347" width="5.140625" customWidth="1"/>
    <col min="14348" max="14348" width="2.5703125" customWidth="1"/>
    <col min="14349" max="14350" width="5.140625" customWidth="1"/>
    <col min="14351" max="14351" width="2.5703125" customWidth="1"/>
    <col min="14352" max="14352" width="5.140625" customWidth="1"/>
    <col min="14353" max="14359" width="5.7109375" customWidth="1"/>
    <col min="14360" max="14361" width="7.7109375" customWidth="1"/>
    <col min="14362" max="14362" width="3.7109375" customWidth="1"/>
    <col min="14363" max="14365" width="2.7109375" customWidth="1"/>
    <col min="14366" max="14366" width="25.7109375" customWidth="1"/>
    <col min="14367" max="14367" width="2.7109375" customWidth="1"/>
    <col min="14368" max="14368" width="25.7109375" customWidth="1"/>
    <col min="14369" max="14371" width="3.7109375" customWidth="1"/>
    <col min="14593" max="14593" width="12.7109375" customWidth="1"/>
    <col min="14594" max="14594" width="5.140625" customWidth="1"/>
    <col min="14595" max="14595" width="3" customWidth="1"/>
    <col min="14596" max="14596" width="5" customWidth="1"/>
    <col min="14597" max="14597" width="5.140625" customWidth="1"/>
    <col min="14598" max="14598" width="2.5703125" customWidth="1"/>
    <col min="14599" max="14600" width="5.140625" customWidth="1"/>
    <col min="14601" max="14601" width="2.5703125" customWidth="1"/>
    <col min="14602" max="14603" width="5.140625" customWidth="1"/>
    <col min="14604" max="14604" width="2.5703125" customWidth="1"/>
    <col min="14605" max="14606" width="5.140625" customWidth="1"/>
    <col min="14607" max="14607" width="2.5703125" customWidth="1"/>
    <col min="14608" max="14608" width="5.140625" customWidth="1"/>
    <col min="14609" max="14615" width="5.7109375" customWidth="1"/>
    <col min="14616" max="14617" width="7.7109375" customWidth="1"/>
    <col min="14618" max="14618" width="3.7109375" customWidth="1"/>
    <col min="14619" max="14621" width="2.7109375" customWidth="1"/>
    <col min="14622" max="14622" width="25.7109375" customWidth="1"/>
    <col min="14623" max="14623" width="2.7109375" customWidth="1"/>
    <col min="14624" max="14624" width="25.7109375" customWidth="1"/>
    <col min="14625" max="14627" width="3.7109375" customWidth="1"/>
    <col min="14849" max="14849" width="12.7109375" customWidth="1"/>
    <col min="14850" max="14850" width="5.140625" customWidth="1"/>
    <col min="14851" max="14851" width="3" customWidth="1"/>
    <col min="14852" max="14852" width="5" customWidth="1"/>
    <col min="14853" max="14853" width="5.140625" customWidth="1"/>
    <col min="14854" max="14854" width="2.5703125" customWidth="1"/>
    <col min="14855" max="14856" width="5.140625" customWidth="1"/>
    <col min="14857" max="14857" width="2.5703125" customWidth="1"/>
    <col min="14858" max="14859" width="5.140625" customWidth="1"/>
    <col min="14860" max="14860" width="2.5703125" customWidth="1"/>
    <col min="14861" max="14862" width="5.140625" customWidth="1"/>
    <col min="14863" max="14863" width="2.5703125" customWidth="1"/>
    <col min="14864" max="14864" width="5.140625" customWidth="1"/>
    <col min="14865" max="14871" width="5.7109375" customWidth="1"/>
    <col min="14872" max="14873" width="7.7109375" customWidth="1"/>
    <col min="14874" max="14874" width="3.7109375" customWidth="1"/>
    <col min="14875" max="14877" width="2.7109375" customWidth="1"/>
    <col min="14878" max="14878" width="25.7109375" customWidth="1"/>
    <col min="14879" max="14879" width="2.7109375" customWidth="1"/>
    <col min="14880" max="14880" width="25.7109375" customWidth="1"/>
    <col min="14881" max="14883" width="3.7109375" customWidth="1"/>
    <col min="15105" max="15105" width="12.7109375" customWidth="1"/>
    <col min="15106" max="15106" width="5.140625" customWidth="1"/>
    <col min="15107" max="15107" width="3" customWidth="1"/>
    <col min="15108" max="15108" width="5" customWidth="1"/>
    <col min="15109" max="15109" width="5.140625" customWidth="1"/>
    <col min="15110" max="15110" width="2.5703125" customWidth="1"/>
    <col min="15111" max="15112" width="5.140625" customWidth="1"/>
    <col min="15113" max="15113" width="2.5703125" customWidth="1"/>
    <col min="15114" max="15115" width="5.140625" customWidth="1"/>
    <col min="15116" max="15116" width="2.5703125" customWidth="1"/>
    <col min="15117" max="15118" width="5.140625" customWidth="1"/>
    <col min="15119" max="15119" width="2.5703125" customWidth="1"/>
    <col min="15120" max="15120" width="5.140625" customWidth="1"/>
    <col min="15121" max="15127" width="5.7109375" customWidth="1"/>
    <col min="15128" max="15129" width="7.7109375" customWidth="1"/>
    <col min="15130" max="15130" width="3.7109375" customWidth="1"/>
    <col min="15131" max="15133" width="2.7109375" customWidth="1"/>
    <col min="15134" max="15134" width="25.7109375" customWidth="1"/>
    <col min="15135" max="15135" width="2.7109375" customWidth="1"/>
    <col min="15136" max="15136" width="25.7109375" customWidth="1"/>
    <col min="15137" max="15139" width="3.7109375" customWidth="1"/>
    <col min="15361" max="15361" width="12.7109375" customWidth="1"/>
    <col min="15362" max="15362" width="5.140625" customWidth="1"/>
    <col min="15363" max="15363" width="3" customWidth="1"/>
    <col min="15364" max="15364" width="5" customWidth="1"/>
    <col min="15365" max="15365" width="5.140625" customWidth="1"/>
    <col min="15366" max="15366" width="2.5703125" customWidth="1"/>
    <col min="15367" max="15368" width="5.140625" customWidth="1"/>
    <col min="15369" max="15369" width="2.5703125" customWidth="1"/>
    <col min="15370" max="15371" width="5.140625" customWidth="1"/>
    <col min="15372" max="15372" width="2.5703125" customWidth="1"/>
    <col min="15373" max="15374" width="5.140625" customWidth="1"/>
    <col min="15375" max="15375" width="2.5703125" customWidth="1"/>
    <col min="15376" max="15376" width="5.140625" customWidth="1"/>
    <col min="15377" max="15383" width="5.7109375" customWidth="1"/>
    <col min="15384" max="15385" width="7.7109375" customWidth="1"/>
    <col min="15386" max="15386" width="3.7109375" customWidth="1"/>
    <col min="15387" max="15389" width="2.7109375" customWidth="1"/>
    <col min="15390" max="15390" width="25.7109375" customWidth="1"/>
    <col min="15391" max="15391" width="2.7109375" customWidth="1"/>
    <col min="15392" max="15392" width="25.7109375" customWidth="1"/>
    <col min="15393" max="15395" width="3.7109375" customWidth="1"/>
    <col min="15617" max="15617" width="12.7109375" customWidth="1"/>
    <col min="15618" max="15618" width="5.140625" customWidth="1"/>
    <col min="15619" max="15619" width="3" customWidth="1"/>
    <col min="15620" max="15620" width="5" customWidth="1"/>
    <col min="15621" max="15621" width="5.140625" customWidth="1"/>
    <col min="15622" max="15622" width="2.5703125" customWidth="1"/>
    <col min="15623" max="15624" width="5.140625" customWidth="1"/>
    <col min="15625" max="15625" width="2.5703125" customWidth="1"/>
    <col min="15626" max="15627" width="5.140625" customWidth="1"/>
    <col min="15628" max="15628" width="2.5703125" customWidth="1"/>
    <col min="15629" max="15630" width="5.140625" customWidth="1"/>
    <col min="15631" max="15631" width="2.5703125" customWidth="1"/>
    <col min="15632" max="15632" width="5.140625" customWidth="1"/>
    <col min="15633" max="15639" width="5.7109375" customWidth="1"/>
    <col min="15640" max="15641" width="7.7109375" customWidth="1"/>
    <col min="15642" max="15642" width="3.7109375" customWidth="1"/>
    <col min="15643" max="15645" width="2.7109375" customWidth="1"/>
    <col min="15646" max="15646" width="25.7109375" customWidth="1"/>
    <col min="15647" max="15647" width="2.7109375" customWidth="1"/>
    <col min="15648" max="15648" width="25.7109375" customWidth="1"/>
    <col min="15649" max="15651" width="3.7109375" customWidth="1"/>
    <col min="15873" max="15873" width="12.7109375" customWidth="1"/>
    <col min="15874" max="15874" width="5.140625" customWidth="1"/>
    <col min="15875" max="15875" width="3" customWidth="1"/>
    <col min="15876" max="15876" width="5" customWidth="1"/>
    <col min="15877" max="15877" width="5.140625" customWidth="1"/>
    <col min="15878" max="15878" width="2.5703125" customWidth="1"/>
    <col min="15879" max="15880" width="5.140625" customWidth="1"/>
    <col min="15881" max="15881" width="2.5703125" customWidth="1"/>
    <col min="15882" max="15883" width="5.140625" customWidth="1"/>
    <col min="15884" max="15884" width="2.5703125" customWidth="1"/>
    <col min="15885" max="15886" width="5.140625" customWidth="1"/>
    <col min="15887" max="15887" width="2.5703125" customWidth="1"/>
    <col min="15888" max="15888" width="5.140625" customWidth="1"/>
    <col min="15889" max="15895" width="5.7109375" customWidth="1"/>
    <col min="15896" max="15897" width="7.7109375" customWidth="1"/>
    <col min="15898" max="15898" width="3.7109375" customWidth="1"/>
    <col min="15899" max="15901" width="2.7109375" customWidth="1"/>
    <col min="15902" max="15902" width="25.7109375" customWidth="1"/>
    <col min="15903" max="15903" width="2.7109375" customWidth="1"/>
    <col min="15904" max="15904" width="25.7109375" customWidth="1"/>
    <col min="15905" max="15907" width="3.7109375" customWidth="1"/>
    <col min="16129" max="16129" width="12.7109375" customWidth="1"/>
    <col min="16130" max="16130" width="5.140625" customWidth="1"/>
    <col min="16131" max="16131" width="3" customWidth="1"/>
    <col min="16132" max="16132" width="5" customWidth="1"/>
    <col min="16133" max="16133" width="5.140625" customWidth="1"/>
    <col min="16134" max="16134" width="2.5703125" customWidth="1"/>
    <col min="16135" max="16136" width="5.140625" customWidth="1"/>
    <col min="16137" max="16137" width="2.5703125" customWidth="1"/>
    <col min="16138" max="16139" width="5.140625" customWidth="1"/>
    <col min="16140" max="16140" width="2.5703125" customWidth="1"/>
    <col min="16141" max="16142" width="5.140625" customWidth="1"/>
    <col min="16143" max="16143" width="2.5703125" customWidth="1"/>
    <col min="16144" max="16144" width="5.140625" customWidth="1"/>
    <col min="16145" max="16151" width="5.7109375" customWidth="1"/>
    <col min="16152" max="16153" width="7.7109375" customWidth="1"/>
    <col min="16154" max="16154" width="3.7109375" customWidth="1"/>
    <col min="16155" max="16157" width="2.7109375" customWidth="1"/>
    <col min="16158" max="16158" width="25.7109375" customWidth="1"/>
    <col min="16159" max="16159" width="2.7109375" customWidth="1"/>
    <col min="16160" max="16160" width="25.7109375" customWidth="1"/>
    <col min="16161" max="16163" width="3.7109375" customWidth="1"/>
  </cols>
  <sheetData>
    <row r="1" spans="1:36" ht="66.599999999999994" customHeight="1" thickBot="1">
      <c r="A1" s="67" t="s">
        <v>321</v>
      </c>
      <c r="B1" s="220" t="str">
        <f>A2</f>
        <v>Green Volley Beskydy A</v>
      </c>
      <c r="C1" s="221"/>
      <c r="D1" s="221"/>
      <c r="E1" s="222" t="str">
        <f>A7</f>
        <v>VK Raškovice A</v>
      </c>
      <c r="F1" s="223"/>
      <c r="G1" s="224"/>
      <c r="H1" s="220" t="str">
        <f>A12</f>
        <v>VK Raškovice B</v>
      </c>
      <c r="I1" s="221"/>
      <c r="J1" s="221"/>
      <c r="K1" s="222" t="str">
        <f>A17</f>
        <v>Red Volley Frýdlant n/O A</v>
      </c>
      <c r="L1" s="223"/>
      <c r="M1" s="224"/>
      <c r="N1" s="221" t="str">
        <f>A22</f>
        <v>TJ Sokol Frýdek-Místek A</v>
      </c>
      <c r="O1" s="221"/>
      <c r="P1" s="225"/>
      <c r="Q1" s="222" t="s">
        <v>25</v>
      </c>
      <c r="R1" s="223"/>
      <c r="S1" s="224"/>
      <c r="T1" s="67" t="s">
        <v>26</v>
      </c>
      <c r="U1" s="220" t="s">
        <v>27</v>
      </c>
      <c r="V1" s="221"/>
      <c r="W1" s="225"/>
      <c r="X1" s="68" t="s">
        <v>28</v>
      </c>
      <c r="Y1" s="67" t="s">
        <v>29</v>
      </c>
    </row>
    <row r="2" spans="1:36" ht="12.75" customHeight="1" thickBot="1">
      <c r="A2" s="214" t="s">
        <v>30</v>
      </c>
      <c r="B2" s="226"/>
      <c r="C2" s="227"/>
      <c r="D2" s="228"/>
      <c r="E2" s="6">
        <v>1</v>
      </c>
      <c r="F2" s="7" t="s">
        <v>4</v>
      </c>
      <c r="G2" s="8">
        <v>1</v>
      </c>
      <c r="H2" s="6">
        <v>1</v>
      </c>
      <c r="I2" s="7" t="s">
        <v>4</v>
      </c>
      <c r="J2" s="8">
        <v>1</v>
      </c>
      <c r="K2" s="6">
        <v>1</v>
      </c>
      <c r="L2" s="7" t="s">
        <v>4</v>
      </c>
      <c r="M2" s="8">
        <v>1</v>
      </c>
      <c r="N2" s="6">
        <v>1</v>
      </c>
      <c r="O2" s="7" t="s">
        <v>4</v>
      </c>
      <c r="P2" s="8">
        <v>1</v>
      </c>
      <c r="Q2" s="231">
        <f>E2+H2+K2+N2</f>
        <v>4</v>
      </c>
      <c r="R2" s="203" t="s">
        <v>4</v>
      </c>
      <c r="S2" s="208">
        <f>G2+J2+M2+P2</f>
        <v>4</v>
      </c>
      <c r="T2" s="231">
        <f>Q2</f>
        <v>4</v>
      </c>
      <c r="U2" s="234">
        <f>E6+H6+K6+N6</f>
        <v>111</v>
      </c>
      <c r="V2" s="179" t="s">
        <v>4</v>
      </c>
      <c r="W2" s="182">
        <f>G6+J6+M6+P6</f>
        <v>103</v>
      </c>
      <c r="X2" s="185">
        <f>U2/W2</f>
        <v>1.0776699029126213</v>
      </c>
      <c r="Y2" s="173" t="s">
        <v>38</v>
      </c>
      <c r="Z2">
        <v>16</v>
      </c>
      <c r="AA2" s="70"/>
      <c r="AB2" s="70"/>
      <c r="AC2" s="70"/>
      <c r="AG2" s="71"/>
      <c r="AH2" s="72"/>
      <c r="AI2" s="71"/>
      <c r="AJ2" s="73"/>
    </row>
    <row r="3" spans="1:36" ht="12.75" customHeight="1">
      <c r="A3" s="215"/>
      <c r="B3" s="229"/>
      <c r="C3" s="230"/>
      <c r="D3" s="230"/>
      <c r="E3" s="74">
        <v>13</v>
      </c>
      <c r="F3" s="75" t="s">
        <v>4</v>
      </c>
      <c r="G3" s="76">
        <v>15</v>
      </c>
      <c r="H3" s="77">
        <v>15</v>
      </c>
      <c r="I3" s="78" t="s">
        <v>4</v>
      </c>
      <c r="J3" s="79">
        <v>17</v>
      </c>
      <c r="K3" s="80">
        <v>15</v>
      </c>
      <c r="L3" s="78" t="s">
        <v>4</v>
      </c>
      <c r="M3" s="79">
        <v>13</v>
      </c>
      <c r="N3" s="80">
        <v>15</v>
      </c>
      <c r="O3" s="78" t="s">
        <v>4</v>
      </c>
      <c r="P3" s="79">
        <v>9</v>
      </c>
      <c r="Q3" s="232"/>
      <c r="R3" s="204"/>
      <c r="S3" s="209"/>
      <c r="T3" s="232"/>
      <c r="U3" s="235"/>
      <c r="V3" s="180"/>
      <c r="W3" s="183"/>
      <c r="X3" s="186"/>
      <c r="Y3" s="174"/>
      <c r="AA3" s="70"/>
      <c r="AB3" s="70"/>
      <c r="AC3" s="70"/>
      <c r="AG3" s="81"/>
      <c r="AH3" s="82"/>
      <c r="AI3" s="81"/>
    </row>
    <row r="4" spans="1:36" ht="12.75" customHeight="1">
      <c r="A4" s="215"/>
      <c r="B4" s="229"/>
      <c r="C4" s="230"/>
      <c r="D4" s="230"/>
      <c r="E4" s="74">
        <v>15</v>
      </c>
      <c r="F4" s="83" t="s">
        <v>4</v>
      </c>
      <c r="G4" s="84">
        <v>13</v>
      </c>
      <c r="H4" s="77">
        <v>15</v>
      </c>
      <c r="I4" s="85" t="s">
        <v>4</v>
      </c>
      <c r="J4" s="79">
        <v>6</v>
      </c>
      <c r="K4" s="80">
        <v>13</v>
      </c>
      <c r="L4" s="85" t="s">
        <v>4</v>
      </c>
      <c r="M4" s="79">
        <v>15</v>
      </c>
      <c r="N4" s="80">
        <v>10</v>
      </c>
      <c r="O4" s="85" t="s">
        <v>4</v>
      </c>
      <c r="P4" s="79">
        <v>15</v>
      </c>
      <c r="Q4" s="232"/>
      <c r="R4" s="204"/>
      <c r="S4" s="209"/>
      <c r="T4" s="232"/>
      <c r="U4" s="235"/>
      <c r="V4" s="180"/>
      <c r="W4" s="183"/>
      <c r="X4" s="186"/>
      <c r="Y4" s="174"/>
      <c r="AA4" s="70"/>
      <c r="AB4" s="70"/>
      <c r="AC4" s="70"/>
    </row>
    <row r="5" spans="1:36" ht="12.75" customHeight="1" thickBot="1">
      <c r="A5" s="215"/>
      <c r="B5" s="229"/>
      <c r="C5" s="230"/>
      <c r="D5" s="230"/>
      <c r="E5" s="74"/>
      <c r="F5" s="86" t="s">
        <v>4</v>
      </c>
      <c r="G5" s="87"/>
      <c r="H5" s="77"/>
      <c r="I5" s="88" t="s">
        <v>4</v>
      </c>
      <c r="J5" s="79"/>
      <c r="K5" s="80"/>
      <c r="L5" s="88" t="s">
        <v>4</v>
      </c>
      <c r="M5" s="79"/>
      <c r="N5" s="80"/>
      <c r="O5" s="88" t="s">
        <v>4</v>
      </c>
      <c r="P5" s="79"/>
      <c r="Q5" s="232"/>
      <c r="R5" s="204"/>
      <c r="S5" s="209"/>
      <c r="T5" s="232"/>
      <c r="U5" s="235"/>
      <c r="V5" s="180"/>
      <c r="W5" s="183"/>
      <c r="X5" s="186"/>
      <c r="Y5" s="174"/>
      <c r="AA5" s="70"/>
      <c r="AB5" s="70"/>
      <c r="AC5" s="70"/>
      <c r="AG5" s="71"/>
      <c r="AH5" s="72"/>
      <c r="AI5" s="71"/>
      <c r="AJ5" s="73"/>
    </row>
    <row r="6" spans="1:36" ht="12.75" customHeight="1" thickBot="1">
      <c r="A6" s="216"/>
      <c r="B6" s="229"/>
      <c r="C6" s="230"/>
      <c r="D6" s="230"/>
      <c r="E6" s="28">
        <f>SUM(E3:E5)</f>
        <v>28</v>
      </c>
      <c r="F6" s="29" t="s">
        <v>4</v>
      </c>
      <c r="G6" s="30">
        <f>SUM(G3:G5)</f>
        <v>28</v>
      </c>
      <c r="H6" s="30">
        <f>H3+H4+H5</f>
        <v>30</v>
      </c>
      <c r="I6" s="29" t="s">
        <v>4</v>
      </c>
      <c r="J6" s="31">
        <f>J3+J4+J5</f>
        <v>23</v>
      </c>
      <c r="K6" s="32">
        <f>K3+K4+K5</f>
        <v>28</v>
      </c>
      <c r="L6" s="29" t="s">
        <v>4</v>
      </c>
      <c r="M6" s="31">
        <f>SUM(M3:M5)</f>
        <v>28</v>
      </c>
      <c r="N6" s="32">
        <f>N3+N4+N5</f>
        <v>25</v>
      </c>
      <c r="O6" s="29" t="s">
        <v>4</v>
      </c>
      <c r="P6" s="31">
        <f>SUM(P3:P5)</f>
        <v>24</v>
      </c>
      <c r="Q6" s="233"/>
      <c r="R6" s="205"/>
      <c r="S6" s="210"/>
      <c r="T6" s="233"/>
      <c r="U6" s="236"/>
      <c r="V6" s="206"/>
      <c r="W6" s="207"/>
      <c r="X6" s="187"/>
      <c r="Y6" s="175"/>
      <c r="AA6" s="70"/>
      <c r="AB6" s="70"/>
      <c r="AC6" s="70"/>
      <c r="AG6" s="81"/>
      <c r="AI6" s="81"/>
    </row>
    <row r="7" spans="1:36" ht="12.75" customHeight="1" thickBot="1">
      <c r="A7" s="214" t="s">
        <v>32</v>
      </c>
      <c r="B7" s="35">
        <f>G2</f>
        <v>1</v>
      </c>
      <c r="C7" s="36" t="s">
        <v>4</v>
      </c>
      <c r="D7" s="37">
        <f>E2</f>
        <v>1</v>
      </c>
      <c r="E7" s="191"/>
      <c r="F7" s="192"/>
      <c r="G7" s="193"/>
      <c r="H7" s="35">
        <v>1</v>
      </c>
      <c r="I7" s="36" t="s">
        <v>4</v>
      </c>
      <c r="J7" s="37">
        <v>1</v>
      </c>
      <c r="K7" s="35">
        <v>2</v>
      </c>
      <c r="L7" s="36" t="s">
        <v>4</v>
      </c>
      <c r="M7" s="38">
        <v>0</v>
      </c>
      <c r="N7" s="35">
        <v>1</v>
      </c>
      <c r="O7" s="36" t="s">
        <v>4</v>
      </c>
      <c r="P7" s="38">
        <v>1</v>
      </c>
      <c r="Q7" s="217">
        <f>B7+H7+K7+N7</f>
        <v>5</v>
      </c>
      <c r="R7" s="203" t="s">
        <v>4</v>
      </c>
      <c r="S7" s="208">
        <f>D7+J7+M7+P7</f>
        <v>3</v>
      </c>
      <c r="T7" s="217">
        <f>Q7</f>
        <v>5</v>
      </c>
      <c r="U7" s="234">
        <f>B11+H11+K11+N11</f>
        <v>118</v>
      </c>
      <c r="V7" s="179" t="s">
        <v>4</v>
      </c>
      <c r="W7" s="182">
        <f>D11+J11+M11+P11</f>
        <v>105</v>
      </c>
      <c r="X7" s="185">
        <f>U7/W7</f>
        <v>1.1238095238095238</v>
      </c>
      <c r="Y7" s="173" t="s">
        <v>35</v>
      </c>
      <c r="Z7">
        <v>19</v>
      </c>
      <c r="AC7" s="70"/>
    </row>
    <row r="8" spans="1:36" ht="12.75" customHeight="1">
      <c r="A8" s="215"/>
      <c r="B8" s="89">
        <f>G3</f>
        <v>15</v>
      </c>
      <c r="C8" s="90" t="s">
        <v>4</v>
      </c>
      <c r="D8" s="91">
        <f>E3</f>
        <v>13</v>
      </c>
      <c r="E8" s="194"/>
      <c r="F8" s="195"/>
      <c r="G8" s="196"/>
      <c r="H8" s="92">
        <v>11</v>
      </c>
      <c r="I8" s="90" t="s">
        <v>4</v>
      </c>
      <c r="J8" s="93">
        <v>15</v>
      </c>
      <c r="K8" s="89">
        <v>15</v>
      </c>
      <c r="L8" s="90" t="s">
        <v>4</v>
      </c>
      <c r="M8" s="93">
        <v>11</v>
      </c>
      <c r="N8" s="89">
        <v>13</v>
      </c>
      <c r="O8" s="90" t="s">
        <v>4</v>
      </c>
      <c r="P8" s="93">
        <v>15</v>
      </c>
      <c r="Q8" s="218"/>
      <c r="R8" s="204"/>
      <c r="S8" s="209"/>
      <c r="T8" s="218"/>
      <c r="U8" s="235"/>
      <c r="V8" s="180"/>
      <c r="W8" s="183"/>
      <c r="X8" s="186"/>
      <c r="Y8" s="174"/>
      <c r="AC8" s="70"/>
      <c r="AG8" s="71"/>
      <c r="AH8" s="72"/>
      <c r="AI8" s="71"/>
      <c r="AJ8" s="73"/>
    </row>
    <row r="9" spans="1:36" ht="12.75" customHeight="1">
      <c r="A9" s="215"/>
      <c r="B9" s="89">
        <f>G4</f>
        <v>13</v>
      </c>
      <c r="C9" s="94" t="s">
        <v>4</v>
      </c>
      <c r="D9" s="91">
        <f>E4</f>
        <v>15</v>
      </c>
      <c r="E9" s="194"/>
      <c r="F9" s="195"/>
      <c r="G9" s="196"/>
      <c r="H9" s="92">
        <v>15</v>
      </c>
      <c r="I9" s="94" t="s">
        <v>4</v>
      </c>
      <c r="J9" s="93">
        <v>11</v>
      </c>
      <c r="K9" s="89">
        <v>15</v>
      </c>
      <c r="L9" s="94" t="s">
        <v>4</v>
      </c>
      <c r="M9" s="93">
        <v>6</v>
      </c>
      <c r="N9" s="89">
        <v>21</v>
      </c>
      <c r="O9" s="94" t="s">
        <v>4</v>
      </c>
      <c r="P9" s="93">
        <v>19</v>
      </c>
      <c r="Q9" s="218"/>
      <c r="R9" s="204"/>
      <c r="S9" s="209"/>
      <c r="T9" s="218"/>
      <c r="U9" s="235"/>
      <c r="V9" s="180"/>
      <c r="W9" s="183"/>
      <c r="X9" s="186"/>
      <c r="Y9" s="174"/>
      <c r="AC9" s="70"/>
      <c r="AG9" s="81"/>
      <c r="AI9" s="81"/>
    </row>
    <row r="10" spans="1:36" ht="12.75" customHeight="1" thickBot="1">
      <c r="A10" s="215"/>
      <c r="B10" s="89">
        <f>G5</f>
        <v>0</v>
      </c>
      <c r="C10" s="95" t="s">
        <v>4</v>
      </c>
      <c r="D10" s="91">
        <f>E5</f>
        <v>0</v>
      </c>
      <c r="E10" s="194"/>
      <c r="F10" s="195"/>
      <c r="G10" s="196"/>
      <c r="H10" s="92"/>
      <c r="I10" s="95" t="s">
        <v>4</v>
      </c>
      <c r="J10" s="93"/>
      <c r="K10" s="89"/>
      <c r="L10" s="95"/>
      <c r="M10" s="93"/>
      <c r="N10" s="89"/>
      <c r="O10" s="95"/>
      <c r="P10" s="93"/>
      <c r="Q10" s="218"/>
      <c r="R10" s="204"/>
      <c r="S10" s="209"/>
      <c r="T10" s="218"/>
      <c r="U10" s="235"/>
      <c r="V10" s="180"/>
      <c r="W10" s="183"/>
      <c r="X10" s="186"/>
      <c r="Y10" s="174"/>
      <c r="AC10" s="70"/>
    </row>
    <row r="11" spans="1:36" ht="12.75" customHeight="1" thickBot="1">
      <c r="A11" s="216"/>
      <c r="B11" s="28">
        <f>SUM(B8:B10)</f>
        <v>28</v>
      </c>
      <c r="C11" s="48" t="s">
        <v>4</v>
      </c>
      <c r="D11" s="49">
        <f>SUM(D8:D10)</f>
        <v>28</v>
      </c>
      <c r="E11" s="197"/>
      <c r="F11" s="198"/>
      <c r="G11" s="199"/>
      <c r="H11" s="28">
        <f>H8+H9+H10</f>
        <v>26</v>
      </c>
      <c r="I11" s="48" t="s">
        <v>4</v>
      </c>
      <c r="J11" s="49">
        <f>J8+J9+J10</f>
        <v>26</v>
      </c>
      <c r="K11" s="28">
        <f>K8+K9+K10</f>
        <v>30</v>
      </c>
      <c r="L11" s="48" t="s">
        <v>4</v>
      </c>
      <c r="M11" s="50">
        <f>SUM(M8:M10)</f>
        <v>17</v>
      </c>
      <c r="N11" s="28">
        <f>N8+N9+N10</f>
        <v>34</v>
      </c>
      <c r="O11" s="48" t="s">
        <v>4</v>
      </c>
      <c r="P11" s="50">
        <f>SUM(P8:P10)</f>
        <v>34</v>
      </c>
      <c r="Q11" s="219"/>
      <c r="R11" s="205"/>
      <c r="S11" s="210"/>
      <c r="T11" s="219"/>
      <c r="U11" s="236"/>
      <c r="V11" s="206"/>
      <c r="W11" s="207"/>
      <c r="X11" s="187"/>
      <c r="Y11" s="175"/>
      <c r="AC11" s="70"/>
      <c r="AG11" s="71"/>
      <c r="AH11" s="72"/>
      <c r="AI11" s="71"/>
      <c r="AJ11" s="73"/>
    </row>
    <row r="12" spans="1:36" ht="12.75" customHeight="1" thickBot="1">
      <c r="A12" s="189" t="s">
        <v>31</v>
      </c>
      <c r="B12" s="35">
        <f>J2</f>
        <v>1</v>
      </c>
      <c r="C12" s="36" t="s">
        <v>4</v>
      </c>
      <c r="D12" s="38">
        <f>H2</f>
        <v>1</v>
      </c>
      <c r="E12" s="35">
        <f>J7</f>
        <v>1</v>
      </c>
      <c r="F12" s="36" t="s">
        <v>4</v>
      </c>
      <c r="G12" s="37">
        <f>H7</f>
        <v>1</v>
      </c>
      <c r="H12" s="195"/>
      <c r="I12" s="195"/>
      <c r="J12" s="195"/>
      <c r="K12" s="35">
        <v>1</v>
      </c>
      <c r="L12" s="36" t="s">
        <v>4</v>
      </c>
      <c r="M12" s="38">
        <v>1</v>
      </c>
      <c r="N12" s="35">
        <v>2</v>
      </c>
      <c r="O12" s="36" t="s">
        <v>4</v>
      </c>
      <c r="P12" s="38">
        <v>0</v>
      </c>
      <c r="Q12" s="211">
        <f>B12+E12+K12+N12</f>
        <v>5</v>
      </c>
      <c r="R12" s="203" t="s">
        <v>4</v>
      </c>
      <c r="S12" s="208">
        <f>D12+G12+M12+P12</f>
        <v>3</v>
      </c>
      <c r="T12" s="211">
        <f>Q12</f>
        <v>5</v>
      </c>
      <c r="U12" s="234">
        <f>B16+E16+K16+N16</f>
        <v>101</v>
      </c>
      <c r="V12" s="179" t="s">
        <v>4</v>
      </c>
      <c r="W12" s="182">
        <f>D16+G16+M16+P16</f>
        <v>107</v>
      </c>
      <c r="X12" s="185">
        <f>U12/W12</f>
        <v>0.94392523364485981</v>
      </c>
      <c r="Y12" s="173" t="s">
        <v>36</v>
      </c>
      <c r="Z12">
        <v>18</v>
      </c>
      <c r="AA12" s="70"/>
      <c r="AB12" s="70"/>
      <c r="AC12" s="70"/>
      <c r="AG12" s="81"/>
      <c r="AI12" s="81"/>
    </row>
    <row r="13" spans="1:36" ht="12.75" customHeight="1">
      <c r="A13" s="189"/>
      <c r="B13" s="89">
        <f>J3</f>
        <v>17</v>
      </c>
      <c r="C13" s="90" t="s">
        <v>4</v>
      </c>
      <c r="D13" s="93">
        <f>H3</f>
        <v>15</v>
      </c>
      <c r="E13" s="89">
        <f>J8</f>
        <v>15</v>
      </c>
      <c r="F13" s="90" t="s">
        <v>4</v>
      </c>
      <c r="G13" s="91">
        <f>H8</f>
        <v>11</v>
      </c>
      <c r="H13" s="195"/>
      <c r="I13" s="195"/>
      <c r="J13" s="195"/>
      <c r="K13" s="92">
        <v>16</v>
      </c>
      <c r="L13" s="90" t="s">
        <v>4</v>
      </c>
      <c r="M13" s="96">
        <v>14</v>
      </c>
      <c r="N13" s="92">
        <v>15</v>
      </c>
      <c r="O13" s="90" t="s">
        <v>4</v>
      </c>
      <c r="P13" s="96">
        <v>11</v>
      </c>
      <c r="Q13" s="212"/>
      <c r="R13" s="204"/>
      <c r="S13" s="209"/>
      <c r="T13" s="212"/>
      <c r="U13" s="235"/>
      <c r="V13" s="180"/>
      <c r="W13" s="183"/>
      <c r="X13" s="186"/>
      <c r="Y13" s="174"/>
      <c r="AA13" s="70"/>
      <c r="AB13" s="70"/>
      <c r="AC13" s="70"/>
    </row>
    <row r="14" spans="1:36" ht="12.75" customHeight="1">
      <c r="A14" s="189"/>
      <c r="B14" s="89">
        <f>J4</f>
        <v>6</v>
      </c>
      <c r="C14" s="94" t="s">
        <v>4</v>
      </c>
      <c r="D14" s="93">
        <f>H4</f>
        <v>15</v>
      </c>
      <c r="E14" s="89">
        <f>J9</f>
        <v>11</v>
      </c>
      <c r="F14" s="94" t="s">
        <v>4</v>
      </c>
      <c r="G14" s="91">
        <f>H9</f>
        <v>15</v>
      </c>
      <c r="H14" s="195"/>
      <c r="I14" s="195"/>
      <c r="J14" s="195"/>
      <c r="K14" s="92">
        <v>6</v>
      </c>
      <c r="L14" s="94" t="s">
        <v>4</v>
      </c>
      <c r="M14" s="96">
        <v>15</v>
      </c>
      <c r="N14" s="92">
        <v>15</v>
      </c>
      <c r="O14" s="94" t="s">
        <v>4</v>
      </c>
      <c r="P14" s="96">
        <v>11</v>
      </c>
      <c r="Q14" s="212"/>
      <c r="R14" s="204"/>
      <c r="S14" s="209"/>
      <c r="T14" s="212"/>
      <c r="U14" s="235"/>
      <c r="V14" s="180"/>
      <c r="W14" s="183"/>
      <c r="X14" s="186"/>
      <c r="Y14" s="174"/>
      <c r="AA14" s="70"/>
      <c r="AB14" s="70"/>
      <c r="AC14" s="70"/>
      <c r="AG14" s="71"/>
      <c r="AH14" s="72"/>
      <c r="AI14" s="71"/>
      <c r="AJ14" s="73"/>
    </row>
    <row r="15" spans="1:36" ht="12.75" customHeight="1" thickBot="1">
      <c r="A15" s="189"/>
      <c r="B15" s="89">
        <f>J5</f>
        <v>0</v>
      </c>
      <c r="C15" s="95" t="s">
        <v>4</v>
      </c>
      <c r="D15" s="93">
        <f>H5</f>
        <v>0</v>
      </c>
      <c r="E15" s="89">
        <f>J10</f>
        <v>0</v>
      </c>
      <c r="F15" s="95" t="s">
        <v>4</v>
      </c>
      <c r="G15" s="91">
        <f>H10</f>
        <v>0</v>
      </c>
      <c r="H15" s="195"/>
      <c r="I15" s="195"/>
      <c r="J15" s="195"/>
      <c r="K15" s="92"/>
      <c r="L15" s="95" t="s">
        <v>4</v>
      </c>
      <c r="M15" s="96"/>
      <c r="N15" s="92"/>
      <c r="O15" s="95" t="s">
        <v>4</v>
      </c>
      <c r="P15" s="96"/>
      <c r="Q15" s="212"/>
      <c r="R15" s="204"/>
      <c r="S15" s="209"/>
      <c r="T15" s="212"/>
      <c r="U15" s="235"/>
      <c r="V15" s="180"/>
      <c r="W15" s="183"/>
      <c r="X15" s="186"/>
      <c r="Y15" s="174"/>
      <c r="AA15" s="70"/>
      <c r="AB15" s="70"/>
      <c r="AC15" s="70"/>
      <c r="AG15" s="81"/>
      <c r="AI15" s="81"/>
    </row>
    <row r="16" spans="1:36" ht="12.75" customHeight="1" thickBot="1">
      <c r="A16" s="190"/>
      <c r="B16" s="28">
        <f>SUM(B13:B15)</f>
        <v>23</v>
      </c>
      <c r="C16" s="48" t="s">
        <v>4</v>
      </c>
      <c r="D16" s="50">
        <f>SUM(D13:D15)</f>
        <v>30</v>
      </c>
      <c r="E16" s="28">
        <f>SUM(E13:E15)</f>
        <v>26</v>
      </c>
      <c r="F16" s="48" t="s">
        <v>4</v>
      </c>
      <c r="G16" s="49">
        <f>SUM(G13:G15)</f>
        <v>26</v>
      </c>
      <c r="H16" s="195"/>
      <c r="I16" s="195"/>
      <c r="J16" s="195"/>
      <c r="K16" s="28">
        <f>SUM(K13:K15)</f>
        <v>22</v>
      </c>
      <c r="L16" s="48" t="s">
        <v>4</v>
      </c>
      <c r="M16" s="50">
        <f>SUM(M13:M15)</f>
        <v>29</v>
      </c>
      <c r="N16" s="28">
        <f>SUM(N13:N15)</f>
        <v>30</v>
      </c>
      <c r="O16" s="48" t="s">
        <v>4</v>
      </c>
      <c r="P16" s="50">
        <f>SUM(P13:P15)</f>
        <v>22</v>
      </c>
      <c r="Q16" s="213"/>
      <c r="R16" s="205"/>
      <c r="S16" s="210"/>
      <c r="T16" s="213"/>
      <c r="U16" s="236"/>
      <c r="V16" s="206"/>
      <c r="W16" s="207"/>
      <c r="X16" s="187"/>
      <c r="Y16" s="175"/>
      <c r="AA16" s="70"/>
      <c r="AB16" s="70"/>
      <c r="AC16" s="70"/>
    </row>
    <row r="17" spans="1:36" ht="12.75" customHeight="1" thickBot="1">
      <c r="A17" s="189" t="s">
        <v>311</v>
      </c>
      <c r="B17" s="35">
        <f>M2</f>
        <v>1</v>
      </c>
      <c r="C17" s="36" t="s">
        <v>4</v>
      </c>
      <c r="D17" s="38">
        <f>K2</f>
        <v>1</v>
      </c>
      <c r="E17" s="35">
        <f>M7</f>
        <v>0</v>
      </c>
      <c r="F17" s="36" t="s">
        <v>4</v>
      </c>
      <c r="G17" s="38">
        <f>K7</f>
        <v>2</v>
      </c>
      <c r="H17" s="35">
        <f>M12</f>
        <v>1</v>
      </c>
      <c r="I17" s="36" t="s">
        <v>4</v>
      </c>
      <c r="J17" s="37">
        <f>K12</f>
        <v>1</v>
      </c>
      <c r="K17" s="195"/>
      <c r="L17" s="195"/>
      <c r="M17" s="195"/>
      <c r="N17" s="35">
        <v>0</v>
      </c>
      <c r="O17" s="36" t="s">
        <v>4</v>
      </c>
      <c r="P17" s="38">
        <v>2</v>
      </c>
      <c r="Q17" s="200">
        <f>B17+E17+H17+N17</f>
        <v>2</v>
      </c>
      <c r="R17" s="203" t="s">
        <v>4</v>
      </c>
      <c r="S17" s="170">
        <f>D17+G17+J17+P17</f>
        <v>6</v>
      </c>
      <c r="T17" s="200">
        <f>Q17</f>
        <v>2</v>
      </c>
      <c r="U17" s="176">
        <f>B21+E21+H21+N21</f>
        <v>98</v>
      </c>
      <c r="V17" s="179" t="s">
        <v>4</v>
      </c>
      <c r="W17" s="182">
        <f>D21+G21+J21+P21</f>
        <v>110</v>
      </c>
      <c r="X17" s="185">
        <f>U17/W17</f>
        <v>0.89090909090909087</v>
      </c>
      <c r="Y17" s="173" t="s">
        <v>39</v>
      </c>
      <c r="Z17">
        <v>15</v>
      </c>
      <c r="AA17" s="169" t="s">
        <v>171</v>
      </c>
      <c r="AB17" s="169"/>
      <c r="AC17" s="70"/>
      <c r="AG17" s="71"/>
      <c r="AH17" s="72"/>
      <c r="AI17" s="71"/>
      <c r="AJ17" s="73"/>
    </row>
    <row r="18" spans="1:36" ht="12.75" customHeight="1">
      <c r="A18" s="189"/>
      <c r="B18" s="89">
        <f>M3</f>
        <v>13</v>
      </c>
      <c r="C18" s="90" t="s">
        <v>4</v>
      </c>
      <c r="D18" s="93">
        <f>K3</f>
        <v>15</v>
      </c>
      <c r="E18" s="89">
        <f>M8</f>
        <v>11</v>
      </c>
      <c r="F18" s="90" t="s">
        <v>4</v>
      </c>
      <c r="G18" s="93">
        <f>K8</f>
        <v>15</v>
      </c>
      <c r="H18" s="89">
        <f>M13</f>
        <v>14</v>
      </c>
      <c r="I18" s="90" t="s">
        <v>4</v>
      </c>
      <c r="J18" s="91">
        <f>K13</f>
        <v>16</v>
      </c>
      <c r="K18" s="195"/>
      <c r="L18" s="195"/>
      <c r="M18" s="195"/>
      <c r="N18" s="92">
        <v>12</v>
      </c>
      <c r="O18" s="90" t="s">
        <v>4</v>
      </c>
      <c r="P18" s="96">
        <v>15</v>
      </c>
      <c r="Q18" s="201"/>
      <c r="R18" s="204"/>
      <c r="S18" s="171"/>
      <c r="T18" s="201"/>
      <c r="U18" s="177"/>
      <c r="V18" s="180"/>
      <c r="W18" s="183"/>
      <c r="X18" s="186"/>
      <c r="Y18" s="174"/>
      <c r="AA18" s="169"/>
      <c r="AB18" s="169"/>
      <c r="AC18" s="70"/>
      <c r="AG18" s="81"/>
      <c r="AI18" s="81"/>
    </row>
    <row r="19" spans="1:36" ht="12.75" customHeight="1">
      <c r="A19" s="189"/>
      <c r="B19" s="89">
        <f>M4</f>
        <v>15</v>
      </c>
      <c r="C19" s="94" t="s">
        <v>4</v>
      </c>
      <c r="D19" s="93">
        <f>K4</f>
        <v>13</v>
      </c>
      <c r="E19" s="89">
        <f>M9</f>
        <v>6</v>
      </c>
      <c r="F19" s="94" t="s">
        <v>4</v>
      </c>
      <c r="G19" s="93">
        <f>K9</f>
        <v>15</v>
      </c>
      <c r="H19" s="89">
        <f>M14</f>
        <v>15</v>
      </c>
      <c r="I19" s="94" t="s">
        <v>4</v>
      </c>
      <c r="J19" s="91">
        <f>K14</f>
        <v>6</v>
      </c>
      <c r="K19" s="195"/>
      <c r="L19" s="195"/>
      <c r="M19" s="195"/>
      <c r="N19" s="92">
        <v>12</v>
      </c>
      <c r="O19" s="94" t="s">
        <v>4</v>
      </c>
      <c r="P19" s="96">
        <v>15</v>
      </c>
      <c r="Q19" s="201"/>
      <c r="R19" s="204"/>
      <c r="S19" s="171"/>
      <c r="T19" s="201"/>
      <c r="U19" s="177"/>
      <c r="V19" s="180"/>
      <c r="W19" s="183"/>
      <c r="X19" s="186"/>
      <c r="Y19" s="174"/>
      <c r="AA19" s="169"/>
      <c r="AB19" s="169"/>
      <c r="AC19" s="70"/>
    </row>
    <row r="20" spans="1:36" ht="12.75" customHeight="1" thickBot="1">
      <c r="A20" s="189"/>
      <c r="B20" s="89">
        <f>M5</f>
        <v>0</v>
      </c>
      <c r="C20" s="95"/>
      <c r="D20" s="93">
        <f>K5</f>
        <v>0</v>
      </c>
      <c r="E20" s="89">
        <f>M10</f>
        <v>0</v>
      </c>
      <c r="F20" s="95"/>
      <c r="G20" s="93">
        <f>K10</f>
        <v>0</v>
      </c>
      <c r="H20" s="89">
        <f>M15</f>
        <v>0</v>
      </c>
      <c r="I20" s="95"/>
      <c r="J20" s="91">
        <f>K15</f>
        <v>0</v>
      </c>
      <c r="K20" s="195"/>
      <c r="L20" s="195"/>
      <c r="M20" s="195"/>
      <c r="N20" s="92"/>
      <c r="O20" s="95" t="s">
        <v>4</v>
      </c>
      <c r="P20" s="96"/>
      <c r="Q20" s="201"/>
      <c r="R20" s="204"/>
      <c r="S20" s="171"/>
      <c r="T20" s="201"/>
      <c r="U20" s="177"/>
      <c r="V20" s="180"/>
      <c r="W20" s="183"/>
      <c r="X20" s="186"/>
      <c r="Y20" s="174"/>
      <c r="AA20" s="169"/>
      <c r="AB20" s="169"/>
      <c r="AC20" s="70"/>
      <c r="AG20" s="71"/>
      <c r="AH20" s="72"/>
      <c r="AI20" s="71"/>
      <c r="AJ20" s="73"/>
    </row>
    <row r="21" spans="1:36" ht="12.75" customHeight="1" thickBot="1">
      <c r="A21" s="190"/>
      <c r="B21" s="28">
        <f>SUM(B18:B20)</f>
        <v>28</v>
      </c>
      <c r="C21" s="48" t="s">
        <v>4</v>
      </c>
      <c r="D21" s="50">
        <f>SUM(D18:D20)</f>
        <v>28</v>
      </c>
      <c r="E21" s="28">
        <f>SUM(E18:E20)</f>
        <v>17</v>
      </c>
      <c r="F21" s="48" t="s">
        <v>4</v>
      </c>
      <c r="G21" s="50">
        <f>SUM(G18:G20)</f>
        <v>30</v>
      </c>
      <c r="H21" s="28">
        <f>SUM(H18:H20)</f>
        <v>29</v>
      </c>
      <c r="I21" s="48" t="s">
        <v>4</v>
      </c>
      <c r="J21" s="49">
        <f>SUM(J18:J20)</f>
        <v>22</v>
      </c>
      <c r="K21" s="198"/>
      <c r="L21" s="198"/>
      <c r="M21" s="198"/>
      <c r="N21" s="28">
        <f>N18+N19+N20</f>
        <v>24</v>
      </c>
      <c r="O21" s="48" t="s">
        <v>4</v>
      </c>
      <c r="P21" s="50">
        <f>SUM(P18:P20)</f>
        <v>30</v>
      </c>
      <c r="Q21" s="202"/>
      <c r="R21" s="205"/>
      <c r="S21" s="172"/>
      <c r="T21" s="202"/>
      <c r="U21" s="178"/>
      <c r="V21" s="181"/>
      <c r="W21" s="184"/>
      <c r="X21" s="187"/>
      <c r="Y21" s="175"/>
      <c r="AA21" s="169"/>
      <c r="AB21" s="169"/>
      <c r="AC21" s="70"/>
      <c r="AG21" s="81"/>
      <c r="AI21" s="81"/>
    </row>
    <row r="22" spans="1:36" ht="12.75" customHeight="1" thickBot="1">
      <c r="A22" s="188" t="s">
        <v>52</v>
      </c>
      <c r="B22" s="35">
        <f>P2</f>
        <v>1</v>
      </c>
      <c r="C22" s="36" t="s">
        <v>4</v>
      </c>
      <c r="D22" s="38">
        <f>N2</f>
        <v>1</v>
      </c>
      <c r="E22" s="35">
        <f>P7</f>
        <v>1</v>
      </c>
      <c r="F22" s="36" t="s">
        <v>4</v>
      </c>
      <c r="G22" s="38">
        <f>N7</f>
        <v>1</v>
      </c>
      <c r="H22" s="35">
        <f>P12</f>
        <v>0</v>
      </c>
      <c r="I22" s="36" t="s">
        <v>4</v>
      </c>
      <c r="J22" s="37">
        <f>N12</f>
        <v>2</v>
      </c>
      <c r="K22" s="8">
        <f>P17</f>
        <v>2</v>
      </c>
      <c r="L22" s="36" t="s">
        <v>4</v>
      </c>
      <c r="M22" s="6">
        <f>N17</f>
        <v>0</v>
      </c>
      <c r="N22" s="191"/>
      <c r="O22" s="192"/>
      <c r="P22" s="193"/>
      <c r="Q22" s="200">
        <f>B22+E22+H22+K22</f>
        <v>4</v>
      </c>
      <c r="R22" s="203" t="s">
        <v>4</v>
      </c>
      <c r="S22" s="170">
        <f>D22+G22+J22+M22</f>
        <v>4</v>
      </c>
      <c r="T22" s="200">
        <f>Q22</f>
        <v>4</v>
      </c>
      <c r="U22" s="176">
        <f>B26+E26+H26+K26</f>
        <v>110</v>
      </c>
      <c r="V22" s="179" t="s">
        <v>4</v>
      </c>
      <c r="W22" s="182">
        <f>D26+G26+J26+M26</f>
        <v>113</v>
      </c>
      <c r="X22" s="185">
        <f>U22/W22</f>
        <v>0.97345132743362828</v>
      </c>
      <c r="Y22" s="173" t="s">
        <v>37</v>
      </c>
      <c r="Z22">
        <v>17</v>
      </c>
      <c r="AA22" s="70"/>
      <c r="AB22" s="70"/>
      <c r="AC22" s="70"/>
    </row>
    <row r="23" spans="1:36" ht="12.75" customHeight="1">
      <c r="A23" s="189"/>
      <c r="B23" s="89">
        <f>P3</f>
        <v>9</v>
      </c>
      <c r="C23" s="90" t="s">
        <v>4</v>
      </c>
      <c r="D23" s="93">
        <f>N3</f>
        <v>15</v>
      </c>
      <c r="E23" s="89">
        <f>P8</f>
        <v>15</v>
      </c>
      <c r="F23" s="90" t="s">
        <v>4</v>
      </c>
      <c r="G23" s="93">
        <f>N8</f>
        <v>13</v>
      </c>
      <c r="H23" s="89">
        <f>P13</f>
        <v>11</v>
      </c>
      <c r="I23" s="90" t="s">
        <v>4</v>
      </c>
      <c r="J23" s="91">
        <f>N13</f>
        <v>15</v>
      </c>
      <c r="K23" s="92">
        <f>P18</f>
        <v>15</v>
      </c>
      <c r="L23" s="90" t="s">
        <v>4</v>
      </c>
      <c r="M23" s="97">
        <f>N18</f>
        <v>12</v>
      </c>
      <c r="N23" s="194"/>
      <c r="O23" s="195"/>
      <c r="P23" s="196"/>
      <c r="Q23" s="201"/>
      <c r="R23" s="204"/>
      <c r="S23" s="171"/>
      <c r="T23" s="201"/>
      <c r="U23" s="177"/>
      <c r="V23" s="180"/>
      <c r="W23" s="183"/>
      <c r="X23" s="186"/>
      <c r="Y23" s="174"/>
      <c r="AA23" s="70"/>
      <c r="AB23" s="70"/>
      <c r="AC23" s="70"/>
      <c r="AG23" s="71"/>
      <c r="AH23" s="72"/>
      <c r="AI23" s="71"/>
      <c r="AJ23" s="73"/>
    </row>
    <row r="24" spans="1:36" ht="12.75" customHeight="1">
      <c r="A24" s="189"/>
      <c r="B24" s="89">
        <f>P4</f>
        <v>15</v>
      </c>
      <c r="C24" s="94" t="s">
        <v>4</v>
      </c>
      <c r="D24" s="93">
        <f>N4</f>
        <v>10</v>
      </c>
      <c r="E24" s="89">
        <f>P9</f>
        <v>19</v>
      </c>
      <c r="F24" s="94" t="s">
        <v>4</v>
      </c>
      <c r="G24" s="93">
        <f>N9</f>
        <v>21</v>
      </c>
      <c r="H24" s="89">
        <f>P14</f>
        <v>11</v>
      </c>
      <c r="I24" s="94" t="s">
        <v>4</v>
      </c>
      <c r="J24" s="91">
        <f>N14</f>
        <v>15</v>
      </c>
      <c r="K24" s="92">
        <f>P19</f>
        <v>15</v>
      </c>
      <c r="L24" s="94" t="s">
        <v>4</v>
      </c>
      <c r="M24" s="97">
        <f>N19</f>
        <v>12</v>
      </c>
      <c r="N24" s="194"/>
      <c r="O24" s="195"/>
      <c r="P24" s="196"/>
      <c r="Q24" s="201"/>
      <c r="R24" s="204"/>
      <c r="S24" s="171"/>
      <c r="T24" s="201"/>
      <c r="U24" s="177"/>
      <c r="V24" s="180"/>
      <c r="W24" s="183"/>
      <c r="X24" s="186"/>
      <c r="Y24" s="174"/>
      <c r="AA24" s="70"/>
      <c r="AB24" s="70"/>
      <c r="AC24" s="70"/>
      <c r="AG24" s="81"/>
      <c r="AI24" s="81"/>
    </row>
    <row r="25" spans="1:36" ht="12.75" customHeight="1" thickBot="1">
      <c r="A25" s="189"/>
      <c r="B25" s="89">
        <f>P5</f>
        <v>0</v>
      </c>
      <c r="C25" s="95"/>
      <c r="D25" s="93">
        <f>E5</f>
        <v>0</v>
      </c>
      <c r="E25" s="89">
        <f>P10</f>
        <v>0</v>
      </c>
      <c r="F25" s="95"/>
      <c r="G25" s="93">
        <f>N10</f>
        <v>0</v>
      </c>
      <c r="H25" s="89">
        <f>P15</f>
        <v>0</v>
      </c>
      <c r="I25" s="95"/>
      <c r="J25" s="91">
        <f>N15</f>
        <v>0</v>
      </c>
      <c r="K25" s="92">
        <f>P20</f>
        <v>0</v>
      </c>
      <c r="L25" s="95" t="s">
        <v>4</v>
      </c>
      <c r="M25" s="97">
        <f>N20</f>
        <v>0</v>
      </c>
      <c r="N25" s="194"/>
      <c r="O25" s="195"/>
      <c r="P25" s="196"/>
      <c r="Q25" s="201"/>
      <c r="R25" s="204"/>
      <c r="S25" s="171"/>
      <c r="T25" s="201"/>
      <c r="U25" s="177"/>
      <c r="V25" s="180"/>
      <c r="W25" s="183"/>
      <c r="X25" s="186"/>
      <c r="Y25" s="174"/>
      <c r="AA25" s="70"/>
      <c r="AB25" s="70"/>
      <c r="AC25" s="70"/>
    </row>
    <row r="26" spans="1:36" ht="12.75" customHeight="1" thickBot="1">
      <c r="A26" s="190"/>
      <c r="B26" s="28">
        <f>SUM(B23:B25)</f>
        <v>24</v>
      </c>
      <c r="C26" s="48" t="s">
        <v>4</v>
      </c>
      <c r="D26" s="50">
        <f>SUM(D23:D25)</f>
        <v>25</v>
      </c>
      <c r="E26" s="28">
        <f>SUM(E23:E25)</f>
        <v>34</v>
      </c>
      <c r="F26" s="48" t="s">
        <v>4</v>
      </c>
      <c r="G26" s="50">
        <f>SUM(G23:G25)</f>
        <v>34</v>
      </c>
      <c r="H26" s="28">
        <f>SUM(H23:H25)</f>
        <v>22</v>
      </c>
      <c r="I26" s="48" t="s">
        <v>4</v>
      </c>
      <c r="J26" s="49">
        <f>SUM(J23:J25)</f>
        <v>30</v>
      </c>
      <c r="K26" s="28">
        <f>SUM(K23:K25)</f>
        <v>30</v>
      </c>
      <c r="L26" s="48" t="s">
        <v>4</v>
      </c>
      <c r="M26" s="49">
        <f>SUM(M23:M25)</f>
        <v>24</v>
      </c>
      <c r="N26" s="197"/>
      <c r="O26" s="198"/>
      <c r="P26" s="199"/>
      <c r="Q26" s="202"/>
      <c r="R26" s="205"/>
      <c r="S26" s="172"/>
      <c r="T26" s="202"/>
      <c r="U26" s="178"/>
      <c r="V26" s="181"/>
      <c r="W26" s="184"/>
      <c r="X26" s="187"/>
      <c r="Y26" s="175"/>
      <c r="AA26" s="70"/>
      <c r="AB26" s="70"/>
      <c r="AC26" s="70"/>
      <c r="AG26" s="71"/>
      <c r="AH26" s="72"/>
      <c r="AI26" s="71"/>
      <c r="AJ26" s="73"/>
    </row>
    <row r="27" spans="1:36" ht="8.4499999999999993" customHeigh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AG27" s="81"/>
      <c r="AI27" s="81"/>
    </row>
    <row r="28" spans="1:36" ht="12.75" customHeight="1">
      <c r="A28" s="100" t="s">
        <v>34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</row>
    <row r="29" spans="1:36">
      <c r="A29" s="296" t="s">
        <v>30</v>
      </c>
      <c r="B29" s="159"/>
      <c r="C29" s="159"/>
      <c r="D29" s="159"/>
      <c r="E29" s="295" t="s">
        <v>322</v>
      </c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AB29" s="70"/>
      <c r="AG29" s="71"/>
      <c r="AH29" s="72"/>
      <c r="AI29" s="71"/>
      <c r="AJ29" s="73"/>
    </row>
    <row r="30" spans="1:36">
      <c r="A30" s="293" t="s">
        <v>32</v>
      </c>
      <c r="B30" s="294"/>
      <c r="C30" s="294"/>
      <c r="D30" s="294"/>
      <c r="E30" s="295" t="s">
        <v>323</v>
      </c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AG30" s="81"/>
      <c r="AI30" s="81"/>
    </row>
    <row r="31" spans="1:36">
      <c r="A31" s="293" t="s">
        <v>31</v>
      </c>
      <c r="B31" s="294"/>
      <c r="C31" s="294"/>
      <c r="D31" s="294"/>
      <c r="E31" s="295" t="s">
        <v>324</v>
      </c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</row>
    <row r="32" spans="1:36">
      <c r="A32" s="293" t="s">
        <v>312</v>
      </c>
      <c r="B32" s="294"/>
      <c r="C32" s="294"/>
      <c r="D32" s="294"/>
      <c r="E32" s="295" t="s">
        <v>325</v>
      </c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</row>
    <row r="33" spans="1:25">
      <c r="A33" s="293" t="s">
        <v>176</v>
      </c>
      <c r="B33" s="294"/>
      <c r="C33" s="294"/>
      <c r="D33" s="294"/>
      <c r="E33" s="293" t="s">
        <v>326</v>
      </c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</row>
    <row r="34" spans="1:2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</row>
    <row r="35" spans="1:2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</row>
    <row r="36" spans="1: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</row>
    <row r="37" spans="1:2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1:25">
      <c r="A38" s="64"/>
    </row>
  </sheetData>
  <mergeCells count="72">
    <mergeCell ref="Y12:Y16"/>
    <mergeCell ref="X12:X16"/>
    <mergeCell ref="U1:W1"/>
    <mergeCell ref="T2:T6"/>
    <mergeCell ref="U2:U6"/>
    <mergeCell ref="V2:V6"/>
    <mergeCell ref="W2:W6"/>
    <mergeCell ref="Y2:Y6"/>
    <mergeCell ref="T7:T11"/>
    <mergeCell ref="U7:U11"/>
    <mergeCell ref="V7:V11"/>
    <mergeCell ref="W7:W11"/>
    <mergeCell ref="X7:X11"/>
    <mergeCell ref="Y7:Y11"/>
    <mergeCell ref="T12:T16"/>
    <mergeCell ref="U12:U16"/>
    <mergeCell ref="A2:A6"/>
    <mergeCell ref="B2:D6"/>
    <mergeCell ref="Q2:Q6"/>
    <mergeCell ref="R2:R6"/>
    <mergeCell ref="S2:S6"/>
    <mergeCell ref="B1:D1"/>
    <mergeCell ref="E1:G1"/>
    <mergeCell ref="H1:J1"/>
    <mergeCell ref="K1:M1"/>
    <mergeCell ref="X2:X6"/>
    <mergeCell ref="N1:P1"/>
    <mergeCell ref="Q1:S1"/>
    <mergeCell ref="A7:A11"/>
    <mergeCell ref="E7:G11"/>
    <mergeCell ref="Q7:Q11"/>
    <mergeCell ref="R7:R11"/>
    <mergeCell ref="S7:S11"/>
    <mergeCell ref="V12:V16"/>
    <mergeCell ref="W12:W16"/>
    <mergeCell ref="A17:A21"/>
    <mergeCell ref="K17:M21"/>
    <mergeCell ref="Q17:Q21"/>
    <mergeCell ref="R17:R21"/>
    <mergeCell ref="S17:S21"/>
    <mergeCell ref="S12:S16"/>
    <mergeCell ref="A12:A16"/>
    <mergeCell ref="H12:J16"/>
    <mergeCell ref="Q12:Q16"/>
    <mergeCell ref="R12:R16"/>
    <mergeCell ref="A22:A26"/>
    <mergeCell ref="N22:P26"/>
    <mergeCell ref="Q22:Q26"/>
    <mergeCell ref="R22:R26"/>
    <mergeCell ref="Y17:Y21"/>
    <mergeCell ref="T22:T26"/>
    <mergeCell ref="U22:U26"/>
    <mergeCell ref="V22:V26"/>
    <mergeCell ref="W22:W26"/>
    <mergeCell ref="X22:X26"/>
    <mergeCell ref="T17:T21"/>
    <mergeCell ref="AA17:AB21"/>
    <mergeCell ref="A33:D33"/>
    <mergeCell ref="E33:Y33"/>
    <mergeCell ref="E29:Y29"/>
    <mergeCell ref="A30:D30"/>
    <mergeCell ref="E30:Y30"/>
    <mergeCell ref="A31:D31"/>
    <mergeCell ref="E31:Y31"/>
    <mergeCell ref="A32:D32"/>
    <mergeCell ref="E32:Y32"/>
    <mergeCell ref="S22:S26"/>
    <mergeCell ref="Y22:Y26"/>
    <mergeCell ref="U17:U21"/>
    <mergeCell ref="V17:V21"/>
    <mergeCell ref="W17:W21"/>
    <mergeCell ref="X17:X21"/>
  </mergeCells>
  <pageMargins left="0.25" right="0.25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8"/>
  <sheetViews>
    <sheetView zoomScale="90" zoomScaleNormal="90" workbookViewId="0">
      <selection activeCell="AD18" sqref="AD18"/>
    </sheetView>
  </sheetViews>
  <sheetFormatPr defaultRowHeight="15"/>
  <cols>
    <col min="1" max="1" width="12.7109375" customWidth="1"/>
    <col min="2" max="2" width="5.140625" customWidth="1"/>
    <col min="3" max="3" width="3" customWidth="1"/>
    <col min="4" max="4" width="5" customWidth="1"/>
    <col min="5" max="5" width="5.140625" customWidth="1"/>
    <col min="6" max="6" width="2.5703125" customWidth="1"/>
    <col min="7" max="8" width="5.140625" customWidth="1"/>
    <col min="9" max="9" width="2.5703125" customWidth="1"/>
    <col min="10" max="11" width="5.140625" customWidth="1"/>
    <col min="12" max="12" width="2.5703125" customWidth="1"/>
    <col min="13" max="14" width="5.140625" customWidth="1"/>
    <col min="15" max="15" width="2.5703125" customWidth="1"/>
    <col min="16" max="16" width="5.140625" customWidth="1"/>
    <col min="17" max="23" width="5.7109375" customWidth="1"/>
    <col min="24" max="25" width="7.7109375" customWidth="1"/>
    <col min="26" max="26" width="3.7109375" customWidth="1"/>
    <col min="27" max="29" width="2.7109375" customWidth="1"/>
    <col min="30" max="30" width="25.7109375" customWidth="1"/>
    <col min="31" max="31" width="2.7109375" customWidth="1"/>
    <col min="32" max="32" width="25.7109375" customWidth="1"/>
    <col min="33" max="35" width="3.7109375" style="69" customWidth="1"/>
    <col min="257" max="257" width="12.7109375" customWidth="1"/>
    <col min="258" max="258" width="5.140625" customWidth="1"/>
    <col min="259" max="259" width="3" customWidth="1"/>
    <col min="260" max="260" width="5" customWidth="1"/>
    <col min="261" max="261" width="5.140625" customWidth="1"/>
    <col min="262" max="262" width="2.5703125" customWidth="1"/>
    <col min="263" max="264" width="5.140625" customWidth="1"/>
    <col min="265" max="265" width="2.5703125" customWidth="1"/>
    <col min="266" max="267" width="5.140625" customWidth="1"/>
    <col min="268" max="268" width="2.5703125" customWidth="1"/>
    <col min="269" max="270" width="5.140625" customWidth="1"/>
    <col min="271" max="271" width="2.5703125" customWidth="1"/>
    <col min="272" max="272" width="5.140625" customWidth="1"/>
    <col min="273" max="279" width="5.7109375" customWidth="1"/>
    <col min="280" max="281" width="7.7109375" customWidth="1"/>
    <col min="282" max="282" width="3.7109375" customWidth="1"/>
    <col min="283" max="285" width="2.7109375" customWidth="1"/>
    <col min="286" max="286" width="25.7109375" customWidth="1"/>
    <col min="287" max="287" width="2.7109375" customWidth="1"/>
    <col min="288" max="288" width="25.7109375" customWidth="1"/>
    <col min="289" max="291" width="3.7109375" customWidth="1"/>
    <col min="513" max="513" width="12.7109375" customWidth="1"/>
    <col min="514" max="514" width="5.140625" customWidth="1"/>
    <col min="515" max="515" width="3" customWidth="1"/>
    <col min="516" max="516" width="5" customWidth="1"/>
    <col min="517" max="517" width="5.140625" customWidth="1"/>
    <col min="518" max="518" width="2.5703125" customWidth="1"/>
    <col min="519" max="520" width="5.140625" customWidth="1"/>
    <col min="521" max="521" width="2.5703125" customWidth="1"/>
    <col min="522" max="523" width="5.140625" customWidth="1"/>
    <col min="524" max="524" width="2.5703125" customWidth="1"/>
    <col min="525" max="526" width="5.140625" customWidth="1"/>
    <col min="527" max="527" width="2.5703125" customWidth="1"/>
    <col min="528" max="528" width="5.140625" customWidth="1"/>
    <col min="529" max="535" width="5.7109375" customWidth="1"/>
    <col min="536" max="537" width="7.7109375" customWidth="1"/>
    <col min="538" max="538" width="3.7109375" customWidth="1"/>
    <col min="539" max="541" width="2.7109375" customWidth="1"/>
    <col min="542" max="542" width="25.7109375" customWidth="1"/>
    <col min="543" max="543" width="2.7109375" customWidth="1"/>
    <col min="544" max="544" width="25.7109375" customWidth="1"/>
    <col min="545" max="547" width="3.7109375" customWidth="1"/>
    <col min="769" max="769" width="12.7109375" customWidth="1"/>
    <col min="770" max="770" width="5.140625" customWidth="1"/>
    <col min="771" max="771" width="3" customWidth="1"/>
    <col min="772" max="772" width="5" customWidth="1"/>
    <col min="773" max="773" width="5.140625" customWidth="1"/>
    <col min="774" max="774" width="2.5703125" customWidth="1"/>
    <col min="775" max="776" width="5.140625" customWidth="1"/>
    <col min="777" max="777" width="2.5703125" customWidth="1"/>
    <col min="778" max="779" width="5.140625" customWidth="1"/>
    <col min="780" max="780" width="2.5703125" customWidth="1"/>
    <col min="781" max="782" width="5.140625" customWidth="1"/>
    <col min="783" max="783" width="2.5703125" customWidth="1"/>
    <col min="784" max="784" width="5.140625" customWidth="1"/>
    <col min="785" max="791" width="5.7109375" customWidth="1"/>
    <col min="792" max="793" width="7.7109375" customWidth="1"/>
    <col min="794" max="794" width="3.7109375" customWidth="1"/>
    <col min="795" max="797" width="2.7109375" customWidth="1"/>
    <col min="798" max="798" width="25.7109375" customWidth="1"/>
    <col min="799" max="799" width="2.7109375" customWidth="1"/>
    <col min="800" max="800" width="25.7109375" customWidth="1"/>
    <col min="801" max="803" width="3.7109375" customWidth="1"/>
    <col min="1025" max="1025" width="12.7109375" customWidth="1"/>
    <col min="1026" max="1026" width="5.140625" customWidth="1"/>
    <col min="1027" max="1027" width="3" customWidth="1"/>
    <col min="1028" max="1028" width="5" customWidth="1"/>
    <col min="1029" max="1029" width="5.140625" customWidth="1"/>
    <col min="1030" max="1030" width="2.5703125" customWidth="1"/>
    <col min="1031" max="1032" width="5.140625" customWidth="1"/>
    <col min="1033" max="1033" width="2.5703125" customWidth="1"/>
    <col min="1034" max="1035" width="5.140625" customWidth="1"/>
    <col min="1036" max="1036" width="2.5703125" customWidth="1"/>
    <col min="1037" max="1038" width="5.140625" customWidth="1"/>
    <col min="1039" max="1039" width="2.5703125" customWidth="1"/>
    <col min="1040" max="1040" width="5.140625" customWidth="1"/>
    <col min="1041" max="1047" width="5.7109375" customWidth="1"/>
    <col min="1048" max="1049" width="7.7109375" customWidth="1"/>
    <col min="1050" max="1050" width="3.7109375" customWidth="1"/>
    <col min="1051" max="1053" width="2.7109375" customWidth="1"/>
    <col min="1054" max="1054" width="25.7109375" customWidth="1"/>
    <col min="1055" max="1055" width="2.7109375" customWidth="1"/>
    <col min="1056" max="1056" width="25.7109375" customWidth="1"/>
    <col min="1057" max="1059" width="3.7109375" customWidth="1"/>
    <col min="1281" max="1281" width="12.7109375" customWidth="1"/>
    <col min="1282" max="1282" width="5.140625" customWidth="1"/>
    <col min="1283" max="1283" width="3" customWidth="1"/>
    <col min="1284" max="1284" width="5" customWidth="1"/>
    <col min="1285" max="1285" width="5.140625" customWidth="1"/>
    <col min="1286" max="1286" width="2.5703125" customWidth="1"/>
    <col min="1287" max="1288" width="5.140625" customWidth="1"/>
    <col min="1289" max="1289" width="2.5703125" customWidth="1"/>
    <col min="1290" max="1291" width="5.140625" customWidth="1"/>
    <col min="1292" max="1292" width="2.5703125" customWidth="1"/>
    <col min="1293" max="1294" width="5.140625" customWidth="1"/>
    <col min="1295" max="1295" width="2.5703125" customWidth="1"/>
    <col min="1296" max="1296" width="5.140625" customWidth="1"/>
    <col min="1297" max="1303" width="5.7109375" customWidth="1"/>
    <col min="1304" max="1305" width="7.7109375" customWidth="1"/>
    <col min="1306" max="1306" width="3.7109375" customWidth="1"/>
    <col min="1307" max="1309" width="2.7109375" customWidth="1"/>
    <col min="1310" max="1310" width="25.7109375" customWidth="1"/>
    <col min="1311" max="1311" width="2.7109375" customWidth="1"/>
    <col min="1312" max="1312" width="25.7109375" customWidth="1"/>
    <col min="1313" max="1315" width="3.7109375" customWidth="1"/>
    <col min="1537" max="1537" width="12.7109375" customWidth="1"/>
    <col min="1538" max="1538" width="5.140625" customWidth="1"/>
    <col min="1539" max="1539" width="3" customWidth="1"/>
    <col min="1540" max="1540" width="5" customWidth="1"/>
    <col min="1541" max="1541" width="5.140625" customWidth="1"/>
    <col min="1542" max="1542" width="2.5703125" customWidth="1"/>
    <col min="1543" max="1544" width="5.140625" customWidth="1"/>
    <col min="1545" max="1545" width="2.5703125" customWidth="1"/>
    <col min="1546" max="1547" width="5.140625" customWidth="1"/>
    <col min="1548" max="1548" width="2.5703125" customWidth="1"/>
    <col min="1549" max="1550" width="5.140625" customWidth="1"/>
    <col min="1551" max="1551" width="2.5703125" customWidth="1"/>
    <col min="1552" max="1552" width="5.140625" customWidth="1"/>
    <col min="1553" max="1559" width="5.7109375" customWidth="1"/>
    <col min="1560" max="1561" width="7.7109375" customWidth="1"/>
    <col min="1562" max="1562" width="3.7109375" customWidth="1"/>
    <col min="1563" max="1565" width="2.7109375" customWidth="1"/>
    <col min="1566" max="1566" width="25.7109375" customWidth="1"/>
    <col min="1567" max="1567" width="2.7109375" customWidth="1"/>
    <col min="1568" max="1568" width="25.7109375" customWidth="1"/>
    <col min="1569" max="1571" width="3.7109375" customWidth="1"/>
    <col min="1793" max="1793" width="12.7109375" customWidth="1"/>
    <col min="1794" max="1794" width="5.140625" customWidth="1"/>
    <col min="1795" max="1795" width="3" customWidth="1"/>
    <col min="1796" max="1796" width="5" customWidth="1"/>
    <col min="1797" max="1797" width="5.140625" customWidth="1"/>
    <col min="1798" max="1798" width="2.5703125" customWidth="1"/>
    <col min="1799" max="1800" width="5.140625" customWidth="1"/>
    <col min="1801" max="1801" width="2.5703125" customWidth="1"/>
    <col min="1802" max="1803" width="5.140625" customWidth="1"/>
    <col min="1804" max="1804" width="2.5703125" customWidth="1"/>
    <col min="1805" max="1806" width="5.140625" customWidth="1"/>
    <col min="1807" max="1807" width="2.5703125" customWidth="1"/>
    <col min="1808" max="1808" width="5.140625" customWidth="1"/>
    <col min="1809" max="1815" width="5.7109375" customWidth="1"/>
    <col min="1816" max="1817" width="7.7109375" customWidth="1"/>
    <col min="1818" max="1818" width="3.7109375" customWidth="1"/>
    <col min="1819" max="1821" width="2.7109375" customWidth="1"/>
    <col min="1822" max="1822" width="25.7109375" customWidth="1"/>
    <col min="1823" max="1823" width="2.7109375" customWidth="1"/>
    <col min="1824" max="1824" width="25.7109375" customWidth="1"/>
    <col min="1825" max="1827" width="3.7109375" customWidth="1"/>
    <col min="2049" max="2049" width="12.7109375" customWidth="1"/>
    <col min="2050" max="2050" width="5.140625" customWidth="1"/>
    <col min="2051" max="2051" width="3" customWidth="1"/>
    <col min="2052" max="2052" width="5" customWidth="1"/>
    <col min="2053" max="2053" width="5.140625" customWidth="1"/>
    <col min="2054" max="2054" width="2.5703125" customWidth="1"/>
    <col min="2055" max="2056" width="5.140625" customWidth="1"/>
    <col min="2057" max="2057" width="2.5703125" customWidth="1"/>
    <col min="2058" max="2059" width="5.140625" customWidth="1"/>
    <col min="2060" max="2060" width="2.5703125" customWidth="1"/>
    <col min="2061" max="2062" width="5.140625" customWidth="1"/>
    <col min="2063" max="2063" width="2.5703125" customWidth="1"/>
    <col min="2064" max="2064" width="5.140625" customWidth="1"/>
    <col min="2065" max="2071" width="5.7109375" customWidth="1"/>
    <col min="2072" max="2073" width="7.7109375" customWidth="1"/>
    <col min="2074" max="2074" width="3.7109375" customWidth="1"/>
    <col min="2075" max="2077" width="2.7109375" customWidth="1"/>
    <col min="2078" max="2078" width="25.7109375" customWidth="1"/>
    <col min="2079" max="2079" width="2.7109375" customWidth="1"/>
    <col min="2080" max="2080" width="25.7109375" customWidth="1"/>
    <col min="2081" max="2083" width="3.7109375" customWidth="1"/>
    <col min="2305" max="2305" width="12.7109375" customWidth="1"/>
    <col min="2306" max="2306" width="5.140625" customWidth="1"/>
    <col min="2307" max="2307" width="3" customWidth="1"/>
    <col min="2308" max="2308" width="5" customWidth="1"/>
    <col min="2309" max="2309" width="5.140625" customWidth="1"/>
    <col min="2310" max="2310" width="2.5703125" customWidth="1"/>
    <col min="2311" max="2312" width="5.140625" customWidth="1"/>
    <col min="2313" max="2313" width="2.5703125" customWidth="1"/>
    <col min="2314" max="2315" width="5.140625" customWidth="1"/>
    <col min="2316" max="2316" width="2.5703125" customWidth="1"/>
    <col min="2317" max="2318" width="5.140625" customWidth="1"/>
    <col min="2319" max="2319" width="2.5703125" customWidth="1"/>
    <col min="2320" max="2320" width="5.140625" customWidth="1"/>
    <col min="2321" max="2327" width="5.7109375" customWidth="1"/>
    <col min="2328" max="2329" width="7.7109375" customWidth="1"/>
    <col min="2330" max="2330" width="3.7109375" customWidth="1"/>
    <col min="2331" max="2333" width="2.7109375" customWidth="1"/>
    <col min="2334" max="2334" width="25.7109375" customWidth="1"/>
    <col min="2335" max="2335" width="2.7109375" customWidth="1"/>
    <col min="2336" max="2336" width="25.7109375" customWidth="1"/>
    <col min="2337" max="2339" width="3.7109375" customWidth="1"/>
    <col min="2561" max="2561" width="12.7109375" customWidth="1"/>
    <col min="2562" max="2562" width="5.140625" customWidth="1"/>
    <col min="2563" max="2563" width="3" customWidth="1"/>
    <col min="2564" max="2564" width="5" customWidth="1"/>
    <col min="2565" max="2565" width="5.140625" customWidth="1"/>
    <col min="2566" max="2566" width="2.5703125" customWidth="1"/>
    <col min="2567" max="2568" width="5.140625" customWidth="1"/>
    <col min="2569" max="2569" width="2.5703125" customWidth="1"/>
    <col min="2570" max="2571" width="5.140625" customWidth="1"/>
    <col min="2572" max="2572" width="2.5703125" customWidth="1"/>
    <col min="2573" max="2574" width="5.140625" customWidth="1"/>
    <col min="2575" max="2575" width="2.5703125" customWidth="1"/>
    <col min="2576" max="2576" width="5.140625" customWidth="1"/>
    <col min="2577" max="2583" width="5.7109375" customWidth="1"/>
    <col min="2584" max="2585" width="7.7109375" customWidth="1"/>
    <col min="2586" max="2586" width="3.7109375" customWidth="1"/>
    <col min="2587" max="2589" width="2.7109375" customWidth="1"/>
    <col min="2590" max="2590" width="25.7109375" customWidth="1"/>
    <col min="2591" max="2591" width="2.7109375" customWidth="1"/>
    <col min="2592" max="2592" width="25.7109375" customWidth="1"/>
    <col min="2593" max="2595" width="3.7109375" customWidth="1"/>
    <col min="2817" max="2817" width="12.7109375" customWidth="1"/>
    <col min="2818" max="2818" width="5.140625" customWidth="1"/>
    <col min="2819" max="2819" width="3" customWidth="1"/>
    <col min="2820" max="2820" width="5" customWidth="1"/>
    <col min="2821" max="2821" width="5.140625" customWidth="1"/>
    <col min="2822" max="2822" width="2.5703125" customWidth="1"/>
    <col min="2823" max="2824" width="5.140625" customWidth="1"/>
    <col min="2825" max="2825" width="2.5703125" customWidth="1"/>
    <col min="2826" max="2827" width="5.140625" customWidth="1"/>
    <col min="2828" max="2828" width="2.5703125" customWidth="1"/>
    <col min="2829" max="2830" width="5.140625" customWidth="1"/>
    <col min="2831" max="2831" width="2.5703125" customWidth="1"/>
    <col min="2832" max="2832" width="5.140625" customWidth="1"/>
    <col min="2833" max="2839" width="5.7109375" customWidth="1"/>
    <col min="2840" max="2841" width="7.7109375" customWidth="1"/>
    <col min="2842" max="2842" width="3.7109375" customWidth="1"/>
    <col min="2843" max="2845" width="2.7109375" customWidth="1"/>
    <col min="2846" max="2846" width="25.7109375" customWidth="1"/>
    <col min="2847" max="2847" width="2.7109375" customWidth="1"/>
    <col min="2848" max="2848" width="25.7109375" customWidth="1"/>
    <col min="2849" max="2851" width="3.7109375" customWidth="1"/>
    <col min="3073" max="3073" width="12.7109375" customWidth="1"/>
    <col min="3074" max="3074" width="5.140625" customWidth="1"/>
    <col min="3075" max="3075" width="3" customWidth="1"/>
    <col min="3076" max="3076" width="5" customWidth="1"/>
    <col min="3077" max="3077" width="5.140625" customWidth="1"/>
    <col min="3078" max="3078" width="2.5703125" customWidth="1"/>
    <col min="3079" max="3080" width="5.140625" customWidth="1"/>
    <col min="3081" max="3081" width="2.5703125" customWidth="1"/>
    <col min="3082" max="3083" width="5.140625" customWidth="1"/>
    <col min="3084" max="3084" width="2.5703125" customWidth="1"/>
    <col min="3085" max="3086" width="5.140625" customWidth="1"/>
    <col min="3087" max="3087" width="2.5703125" customWidth="1"/>
    <col min="3088" max="3088" width="5.140625" customWidth="1"/>
    <col min="3089" max="3095" width="5.7109375" customWidth="1"/>
    <col min="3096" max="3097" width="7.7109375" customWidth="1"/>
    <col min="3098" max="3098" width="3.7109375" customWidth="1"/>
    <col min="3099" max="3101" width="2.7109375" customWidth="1"/>
    <col min="3102" max="3102" width="25.7109375" customWidth="1"/>
    <col min="3103" max="3103" width="2.7109375" customWidth="1"/>
    <col min="3104" max="3104" width="25.7109375" customWidth="1"/>
    <col min="3105" max="3107" width="3.7109375" customWidth="1"/>
    <col min="3329" max="3329" width="12.7109375" customWidth="1"/>
    <col min="3330" max="3330" width="5.140625" customWidth="1"/>
    <col min="3331" max="3331" width="3" customWidth="1"/>
    <col min="3332" max="3332" width="5" customWidth="1"/>
    <col min="3333" max="3333" width="5.140625" customWidth="1"/>
    <col min="3334" max="3334" width="2.5703125" customWidth="1"/>
    <col min="3335" max="3336" width="5.140625" customWidth="1"/>
    <col min="3337" max="3337" width="2.5703125" customWidth="1"/>
    <col min="3338" max="3339" width="5.140625" customWidth="1"/>
    <col min="3340" max="3340" width="2.5703125" customWidth="1"/>
    <col min="3341" max="3342" width="5.140625" customWidth="1"/>
    <col min="3343" max="3343" width="2.5703125" customWidth="1"/>
    <col min="3344" max="3344" width="5.140625" customWidth="1"/>
    <col min="3345" max="3351" width="5.7109375" customWidth="1"/>
    <col min="3352" max="3353" width="7.7109375" customWidth="1"/>
    <col min="3354" max="3354" width="3.7109375" customWidth="1"/>
    <col min="3355" max="3357" width="2.7109375" customWidth="1"/>
    <col min="3358" max="3358" width="25.7109375" customWidth="1"/>
    <col min="3359" max="3359" width="2.7109375" customWidth="1"/>
    <col min="3360" max="3360" width="25.7109375" customWidth="1"/>
    <col min="3361" max="3363" width="3.7109375" customWidth="1"/>
    <col min="3585" max="3585" width="12.7109375" customWidth="1"/>
    <col min="3586" max="3586" width="5.140625" customWidth="1"/>
    <col min="3587" max="3587" width="3" customWidth="1"/>
    <col min="3588" max="3588" width="5" customWidth="1"/>
    <col min="3589" max="3589" width="5.140625" customWidth="1"/>
    <col min="3590" max="3590" width="2.5703125" customWidth="1"/>
    <col min="3591" max="3592" width="5.140625" customWidth="1"/>
    <col min="3593" max="3593" width="2.5703125" customWidth="1"/>
    <col min="3594" max="3595" width="5.140625" customWidth="1"/>
    <col min="3596" max="3596" width="2.5703125" customWidth="1"/>
    <col min="3597" max="3598" width="5.140625" customWidth="1"/>
    <col min="3599" max="3599" width="2.5703125" customWidth="1"/>
    <col min="3600" max="3600" width="5.140625" customWidth="1"/>
    <col min="3601" max="3607" width="5.7109375" customWidth="1"/>
    <col min="3608" max="3609" width="7.7109375" customWidth="1"/>
    <col min="3610" max="3610" width="3.7109375" customWidth="1"/>
    <col min="3611" max="3613" width="2.7109375" customWidth="1"/>
    <col min="3614" max="3614" width="25.7109375" customWidth="1"/>
    <col min="3615" max="3615" width="2.7109375" customWidth="1"/>
    <col min="3616" max="3616" width="25.7109375" customWidth="1"/>
    <col min="3617" max="3619" width="3.7109375" customWidth="1"/>
    <col min="3841" max="3841" width="12.7109375" customWidth="1"/>
    <col min="3842" max="3842" width="5.140625" customWidth="1"/>
    <col min="3843" max="3843" width="3" customWidth="1"/>
    <col min="3844" max="3844" width="5" customWidth="1"/>
    <col min="3845" max="3845" width="5.140625" customWidth="1"/>
    <col min="3846" max="3846" width="2.5703125" customWidth="1"/>
    <col min="3847" max="3848" width="5.140625" customWidth="1"/>
    <col min="3849" max="3849" width="2.5703125" customWidth="1"/>
    <col min="3850" max="3851" width="5.140625" customWidth="1"/>
    <col min="3852" max="3852" width="2.5703125" customWidth="1"/>
    <col min="3853" max="3854" width="5.140625" customWidth="1"/>
    <col min="3855" max="3855" width="2.5703125" customWidth="1"/>
    <col min="3856" max="3856" width="5.140625" customWidth="1"/>
    <col min="3857" max="3863" width="5.7109375" customWidth="1"/>
    <col min="3864" max="3865" width="7.7109375" customWidth="1"/>
    <col min="3866" max="3866" width="3.7109375" customWidth="1"/>
    <col min="3867" max="3869" width="2.7109375" customWidth="1"/>
    <col min="3870" max="3870" width="25.7109375" customWidth="1"/>
    <col min="3871" max="3871" width="2.7109375" customWidth="1"/>
    <col min="3872" max="3872" width="25.7109375" customWidth="1"/>
    <col min="3873" max="3875" width="3.7109375" customWidth="1"/>
    <col min="4097" max="4097" width="12.7109375" customWidth="1"/>
    <col min="4098" max="4098" width="5.140625" customWidth="1"/>
    <col min="4099" max="4099" width="3" customWidth="1"/>
    <col min="4100" max="4100" width="5" customWidth="1"/>
    <col min="4101" max="4101" width="5.140625" customWidth="1"/>
    <col min="4102" max="4102" width="2.5703125" customWidth="1"/>
    <col min="4103" max="4104" width="5.140625" customWidth="1"/>
    <col min="4105" max="4105" width="2.5703125" customWidth="1"/>
    <col min="4106" max="4107" width="5.140625" customWidth="1"/>
    <col min="4108" max="4108" width="2.5703125" customWidth="1"/>
    <col min="4109" max="4110" width="5.140625" customWidth="1"/>
    <col min="4111" max="4111" width="2.5703125" customWidth="1"/>
    <col min="4112" max="4112" width="5.140625" customWidth="1"/>
    <col min="4113" max="4119" width="5.7109375" customWidth="1"/>
    <col min="4120" max="4121" width="7.7109375" customWidth="1"/>
    <col min="4122" max="4122" width="3.7109375" customWidth="1"/>
    <col min="4123" max="4125" width="2.7109375" customWidth="1"/>
    <col min="4126" max="4126" width="25.7109375" customWidth="1"/>
    <col min="4127" max="4127" width="2.7109375" customWidth="1"/>
    <col min="4128" max="4128" width="25.7109375" customWidth="1"/>
    <col min="4129" max="4131" width="3.7109375" customWidth="1"/>
    <col min="4353" max="4353" width="12.7109375" customWidth="1"/>
    <col min="4354" max="4354" width="5.140625" customWidth="1"/>
    <col min="4355" max="4355" width="3" customWidth="1"/>
    <col min="4356" max="4356" width="5" customWidth="1"/>
    <col min="4357" max="4357" width="5.140625" customWidth="1"/>
    <col min="4358" max="4358" width="2.5703125" customWidth="1"/>
    <col min="4359" max="4360" width="5.140625" customWidth="1"/>
    <col min="4361" max="4361" width="2.5703125" customWidth="1"/>
    <col min="4362" max="4363" width="5.140625" customWidth="1"/>
    <col min="4364" max="4364" width="2.5703125" customWidth="1"/>
    <col min="4365" max="4366" width="5.140625" customWidth="1"/>
    <col min="4367" max="4367" width="2.5703125" customWidth="1"/>
    <col min="4368" max="4368" width="5.140625" customWidth="1"/>
    <col min="4369" max="4375" width="5.7109375" customWidth="1"/>
    <col min="4376" max="4377" width="7.7109375" customWidth="1"/>
    <col min="4378" max="4378" width="3.7109375" customWidth="1"/>
    <col min="4379" max="4381" width="2.7109375" customWidth="1"/>
    <col min="4382" max="4382" width="25.7109375" customWidth="1"/>
    <col min="4383" max="4383" width="2.7109375" customWidth="1"/>
    <col min="4384" max="4384" width="25.7109375" customWidth="1"/>
    <col min="4385" max="4387" width="3.7109375" customWidth="1"/>
    <col min="4609" max="4609" width="12.7109375" customWidth="1"/>
    <col min="4610" max="4610" width="5.140625" customWidth="1"/>
    <col min="4611" max="4611" width="3" customWidth="1"/>
    <col min="4612" max="4612" width="5" customWidth="1"/>
    <col min="4613" max="4613" width="5.140625" customWidth="1"/>
    <col min="4614" max="4614" width="2.5703125" customWidth="1"/>
    <col min="4615" max="4616" width="5.140625" customWidth="1"/>
    <col min="4617" max="4617" width="2.5703125" customWidth="1"/>
    <col min="4618" max="4619" width="5.140625" customWidth="1"/>
    <col min="4620" max="4620" width="2.5703125" customWidth="1"/>
    <col min="4621" max="4622" width="5.140625" customWidth="1"/>
    <col min="4623" max="4623" width="2.5703125" customWidth="1"/>
    <col min="4624" max="4624" width="5.140625" customWidth="1"/>
    <col min="4625" max="4631" width="5.7109375" customWidth="1"/>
    <col min="4632" max="4633" width="7.7109375" customWidth="1"/>
    <col min="4634" max="4634" width="3.7109375" customWidth="1"/>
    <col min="4635" max="4637" width="2.7109375" customWidth="1"/>
    <col min="4638" max="4638" width="25.7109375" customWidth="1"/>
    <col min="4639" max="4639" width="2.7109375" customWidth="1"/>
    <col min="4640" max="4640" width="25.7109375" customWidth="1"/>
    <col min="4641" max="4643" width="3.7109375" customWidth="1"/>
    <col min="4865" max="4865" width="12.7109375" customWidth="1"/>
    <col min="4866" max="4866" width="5.140625" customWidth="1"/>
    <col min="4867" max="4867" width="3" customWidth="1"/>
    <col min="4868" max="4868" width="5" customWidth="1"/>
    <col min="4869" max="4869" width="5.140625" customWidth="1"/>
    <col min="4870" max="4870" width="2.5703125" customWidth="1"/>
    <col min="4871" max="4872" width="5.140625" customWidth="1"/>
    <col min="4873" max="4873" width="2.5703125" customWidth="1"/>
    <col min="4874" max="4875" width="5.140625" customWidth="1"/>
    <col min="4876" max="4876" width="2.5703125" customWidth="1"/>
    <col min="4877" max="4878" width="5.140625" customWidth="1"/>
    <col min="4879" max="4879" width="2.5703125" customWidth="1"/>
    <col min="4880" max="4880" width="5.140625" customWidth="1"/>
    <col min="4881" max="4887" width="5.7109375" customWidth="1"/>
    <col min="4888" max="4889" width="7.7109375" customWidth="1"/>
    <col min="4890" max="4890" width="3.7109375" customWidth="1"/>
    <col min="4891" max="4893" width="2.7109375" customWidth="1"/>
    <col min="4894" max="4894" width="25.7109375" customWidth="1"/>
    <col min="4895" max="4895" width="2.7109375" customWidth="1"/>
    <col min="4896" max="4896" width="25.7109375" customWidth="1"/>
    <col min="4897" max="4899" width="3.7109375" customWidth="1"/>
    <col min="5121" max="5121" width="12.7109375" customWidth="1"/>
    <col min="5122" max="5122" width="5.140625" customWidth="1"/>
    <col min="5123" max="5123" width="3" customWidth="1"/>
    <col min="5124" max="5124" width="5" customWidth="1"/>
    <col min="5125" max="5125" width="5.140625" customWidth="1"/>
    <col min="5126" max="5126" width="2.5703125" customWidth="1"/>
    <col min="5127" max="5128" width="5.140625" customWidth="1"/>
    <col min="5129" max="5129" width="2.5703125" customWidth="1"/>
    <col min="5130" max="5131" width="5.140625" customWidth="1"/>
    <col min="5132" max="5132" width="2.5703125" customWidth="1"/>
    <col min="5133" max="5134" width="5.140625" customWidth="1"/>
    <col min="5135" max="5135" width="2.5703125" customWidth="1"/>
    <col min="5136" max="5136" width="5.140625" customWidth="1"/>
    <col min="5137" max="5143" width="5.7109375" customWidth="1"/>
    <col min="5144" max="5145" width="7.7109375" customWidth="1"/>
    <col min="5146" max="5146" width="3.7109375" customWidth="1"/>
    <col min="5147" max="5149" width="2.7109375" customWidth="1"/>
    <col min="5150" max="5150" width="25.7109375" customWidth="1"/>
    <col min="5151" max="5151" width="2.7109375" customWidth="1"/>
    <col min="5152" max="5152" width="25.7109375" customWidth="1"/>
    <col min="5153" max="5155" width="3.7109375" customWidth="1"/>
    <col min="5377" max="5377" width="12.7109375" customWidth="1"/>
    <col min="5378" max="5378" width="5.140625" customWidth="1"/>
    <col min="5379" max="5379" width="3" customWidth="1"/>
    <col min="5380" max="5380" width="5" customWidth="1"/>
    <col min="5381" max="5381" width="5.140625" customWidth="1"/>
    <col min="5382" max="5382" width="2.5703125" customWidth="1"/>
    <col min="5383" max="5384" width="5.140625" customWidth="1"/>
    <col min="5385" max="5385" width="2.5703125" customWidth="1"/>
    <col min="5386" max="5387" width="5.140625" customWidth="1"/>
    <col min="5388" max="5388" width="2.5703125" customWidth="1"/>
    <col min="5389" max="5390" width="5.140625" customWidth="1"/>
    <col min="5391" max="5391" width="2.5703125" customWidth="1"/>
    <col min="5392" max="5392" width="5.140625" customWidth="1"/>
    <col min="5393" max="5399" width="5.7109375" customWidth="1"/>
    <col min="5400" max="5401" width="7.7109375" customWidth="1"/>
    <col min="5402" max="5402" width="3.7109375" customWidth="1"/>
    <col min="5403" max="5405" width="2.7109375" customWidth="1"/>
    <col min="5406" max="5406" width="25.7109375" customWidth="1"/>
    <col min="5407" max="5407" width="2.7109375" customWidth="1"/>
    <col min="5408" max="5408" width="25.7109375" customWidth="1"/>
    <col min="5409" max="5411" width="3.7109375" customWidth="1"/>
    <col min="5633" max="5633" width="12.7109375" customWidth="1"/>
    <col min="5634" max="5634" width="5.140625" customWidth="1"/>
    <col min="5635" max="5635" width="3" customWidth="1"/>
    <col min="5636" max="5636" width="5" customWidth="1"/>
    <col min="5637" max="5637" width="5.140625" customWidth="1"/>
    <col min="5638" max="5638" width="2.5703125" customWidth="1"/>
    <col min="5639" max="5640" width="5.140625" customWidth="1"/>
    <col min="5641" max="5641" width="2.5703125" customWidth="1"/>
    <col min="5642" max="5643" width="5.140625" customWidth="1"/>
    <col min="5644" max="5644" width="2.5703125" customWidth="1"/>
    <col min="5645" max="5646" width="5.140625" customWidth="1"/>
    <col min="5647" max="5647" width="2.5703125" customWidth="1"/>
    <col min="5648" max="5648" width="5.140625" customWidth="1"/>
    <col min="5649" max="5655" width="5.7109375" customWidth="1"/>
    <col min="5656" max="5657" width="7.7109375" customWidth="1"/>
    <col min="5658" max="5658" width="3.7109375" customWidth="1"/>
    <col min="5659" max="5661" width="2.7109375" customWidth="1"/>
    <col min="5662" max="5662" width="25.7109375" customWidth="1"/>
    <col min="5663" max="5663" width="2.7109375" customWidth="1"/>
    <col min="5664" max="5664" width="25.7109375" customWidth="1"/>
    <col min="5665" max="5667" width="3.7109375" customWidth="1"/>
    <col min="5889" max="5889" width="12.7109375" customWidth="1"/>
    <col min="5890" max="5890" width="5.140625" customWidth="1"/>
    <col min="5891" max="5891" width="3" customWidth="1"/>
    <col min="5892" max="5892" width="5" customWidth="1"/>
    <col min="5893" max="5893" width="5.140625" customWidth="1"/>
    <col min="5894" max="5894" width="2.5703125" customWidth="1"/>
    <col min="5895" max="5896" width="5.140625" customWidth="1"/>
    <col min="5897" max="5897" width="2.5703125" customWidth="1"/>
    <col min="5898" max="5899" width="5.140625" customWidth="1"/>
    <col min="5900" max="5900" width="2.5703125" customWidth="1"/>
    <col min="5901" max="5902" width="5.140625" customWidth="1"/>
    <col min="5903" max="5903" width="2.5703125" customWidth="1"/>
    <col min="5904" max="5904" width="5.140625" customWidth="1"/>
    <col min="5905" max="5911" width="5.7109375" customWidth="1"/>
    <col min="5912" max="5913" width="7.7109375" customWidth="1"/>
    <col min="5914" max="5914" width="3.7109375" customWidth="1"/>
    <col min="5915" max="5917" width="2.7109375" customWidth="1"/>
    <col min="5918" max="5918" width="25.7109375" customWidth="1"/>
    <col min="5919" max="5919" width="2.7109375" customWidth="1"/>
    <col min="5920" max="5920" width="25.7109375" customWidth="1"/>
    <col min="5921" max="5923" width="3.7109375" customWidth="1"/>
    <col min="6145" max="6145" width="12.7109375" customWidth="1"/>
    <col min="6146" max="6146" width="5.140625" customWidth="1"/>
    <col min="6147" max="6147" width="3" customWidth="1"/>
    <col min="6148" max="6148" width="5" customWidth="1"/>
    <col min="6149" max="6149" width="5.140625" customWidth="1"/>
    <col min="6150" max="6150" width="2.5703125" customWidth="1"/>
    <col min="6151" max="6152" width="5.140625" customWidth="1"/>
    <col min="6153" max="6153" width="2.5703125" customWidth="1"/>
    <col min="6154" max="6155" width="5.140625" customWidth="1"/>
    <col min="6156" max="6156" width="2.5703125" customWidth="1"/>
    <col min="6157" max="6158" width="5.140625" customWidth="1"/>
    <col min="6159" max="6159" width="2.5703125" customWidth="1"/>
    <col min="6160" max="6160" width="5.140625" customWidth="1"/>
    <col min="6161" max="6167" width="5.7109375" customWidth="1"/>
    <col min="6168" max="6169" width="7.7109375" customWidth="1"/>
    <col min="6170" max="6170" width="3.7109375" customWidth="1"/>
    <col min="6171" max="6173" width="2.7109375" customWidth="1"/>
    <col min="6174" max="6174" width="25.7109375" customWidth="1"/>
    <col min="6175" max="6175" width="2.7109375" customWidth="1"/>
    <col min="6176" max="6176" width="25.7109375" customWidth="1"/>
    <col min="6177" max="6179" width="3.7109375" customWidth="1"/>
    <col min="6401" max="6401" width="12.7109375" customWidth="1"/>
    <col min="6402" max="6402" width="5.140625" customWidth="1"/>
    <col min="6403" max="6403" width="3" customWidth="1"/>
    <col min="6404" max="6404" width="5" customWidth="1"/>
    <col min="6405" max="6405" width="5.140625" customWidth="1"/>
    <col min="6406" max="6406" width="2.5703125" customWidth="1"/>
    <col min="6407" max="6408" width="5.140625" customWidth="1"/>
    <col min="6409" max="6409" width="2.5703125" customWidth="1"/>
    <col min="6410" max="6411" width="5.140625" customWidth="1"/>
    <col min="6412" max="6412" width="2.5703125" customWidth="1"/>
    <col min="6413" max="6414" width="5.140625" customWidth="1"/>
    <col min="6415" max="6415" width="2.5703125" customWidth="1"/>
    <col min="6416" max="6416" width="5.140625" customWidth="1"/>
    <col min="6417" max="6423" width="5.7109375" customWidth="1"/>
    <col min="6424" max="6425" width="7.7109375" customWidth="1"/>
    <col min="6426" max="6426" width="3.7109375" customWidth="1"/>
    <col min="6427" max="6429" width="2.7109375" customWidth="1"/>
    <col min="6430" max="6430" width="25.7109375" customWidth="1"/>
    <col min="6431" max="6431" width="2.7109375" customWidth="1"/>
    <col min="6432" max="6432" width="25.7109375" customWidth="1"/>
    <col min="6433" max="6435" width="3.7109375" customWidth="1"/>
    <col min="6657" max="6657" width="12.7109375" customWidth="1"/>
    <col min="6658" max="6658" width="5.140625" customWidth="1"/>
    <col min="6659" max="6659" width="3" customWidth="1"/>
    <col min="6660" max="6660" width="5" customWidth="1"/>
    <col min="6661" max="6661" width="5.140625" customWidth="1"/>
    <col min="6662" max="6662" width="2.5703125" customWidth="1"/>
    <col min="6663" max="6664" width="5.140625" customWidth="1"/>
    <col min="6665" max="6665" width="2.5703125" customWidth="1"/>
    <col min="6666" max="6667" width="5.140625" customWidth="1"/>
    <col min="6668" max="6668" width="2.5703125" customWidth="1"/>
    <col min="6669" max="6670" width="5.140625" customWidth="1"/>
    <col min="6671" max="6671" width="2.5703125" customWidth="1"/>
    <col min="6672" max="6672" width="5.140625" customWidth="1"/>
    <col min="6673" max="6679" width="5.7109375" customWidth="1"/>
    <col min="6680" max="6681" width="7.7109375" customWidth="1"/>
    <col min="6682" max="6682" width="3.7109375" customWidth="1"/>
    <col min="6683" max="6685" width="2.7109375" customWidth="1"/>
    <col min="6686" max="6686" width="25.7109375" customWidth="1"/>
    <col min="6687" max="6687" width="2.7109375" customWidth="1"/>
    <col min="6688" max="6688" width="25.7109375" customWidth="1"/>
    <col min="6689" max="6691" width="3.7109375" customWidth="1"/>
    <col min="6913" max="6913" width="12.7109375" customWidth="1"/>
    <col min="6914" max="6914" width="5.140625" customWidth="1"/>
    <col min="6915" max="6915" width="3" customWidth="1"/>
    <col min="6916" max="6916" width="5" customWidth="1"/>
    <col min="6917" max="6917" width="5.140625" customWidth="1"/>
    <col min="6918" max="6918" width="2.5703125" customWidth="1"/>
    <col min="6919" max="6920" width="5.140625" customWidth="1"/>
    <col min="6921" max="6921" width="2.5703125" customWidth="1"/>
    <col min="6922" max="6923" width="5.140625" customWidth="1"/>
    <col min="6924" max="6924" width="2.5703125" customWidth="1"/>
    <col min="6925" max="6926" width="5.140625" customWidth="1"/>
    <col min="6927" max="6927" width="2.5703125" customWidth="1"/>
    <col min="6928" max="6928" width="5.140625" customWidth="1"/>
    <col min="6929" max="6935" width="5.7109375" customWidth="1"/>
    <col min="6936" max="6937" width="7.7109375" customWidth="1"/>
    <col min="6938" max="6938" width="3.7109375" customWidth="1"/>
    <col min="6939" max="6941" width="2.7109375" customWidth="1"/>
    <col min="6942" max="6942" width="25.7109375" customWidth="1"/>
    <col min="6943" max="6943" width="2.7109375" customWidth="1"/>
    <col min="6944" max="6944" width="25.7109375" customWidth="1"/>
    <col min="6945" max="6947" width="3.7109375" customWidth="1"/>
    <col min="7169" max="7169" width="12.7109375" customWidth="1"/>
    <col min="7170" max="7170" width="5.140625" customWidth="1"/>
    <col min="7171" max="7171" width="3" customWidth="1"/>
    <col min="7172" max="7172" width="5" customWidth="1"/>
    <col min="7173" max="7173" width="5.140625" customWidth="1"/>
    <col min="7174" max="7174" width="2.5703125" customWidth="1"/>
    <col min="7175" max="7176" width="5.140625" customWidth="1"/>
    <col min="7177" max="7177" width="2.5703125" customWidth="1"/>
    <col min="7178" max="7179" width="5.140625" customWidth="1"/>
    <col min="7180" max="7180" width="2.5703125" customWidth="1"/>
    <col min="7181" max="7182" width="5.140625" customWidth="1"/>
    <col min="7183" max="7183" width="2.5703125" customWidth="1"/>
    <col min="7184" max="7184" width="5.140625" customWidth="1"/>
    <col min="7185" max="7191" width="5.7109375" customWidth="1"/>
    <col min="7192" max="7193" width="7.7109375" customWidth="1"/>
    <col min="7194" max="7194" width="3.7109375" customWidth="1"/>
    <col min="7195" max="7197" width="2.7109375" customWidth="1"/>
    <col min="7198" max="7198" width="25.7109375" customWidth="1"/>
    <col min="7199" max="7199" width="2.7109375" customWidth="1"/>
    <col min="7200" max="7200" width="25.7109375" customWidth="1"/>
    <col min="7201" max="7203" width="3.7109375" customWidth="1"/>
    <col min="7425" max="7425" width="12.7109375" customWidth="1"/>
    <col min="7426" max="7426" width="5.140625" customWidth="1"/>
    <col min="7427" max="7427" width="3" customWidth="1"/>
    <col min="7428" max="7428" width="5" customWidth="1"/>
    <col min="7429" max="7429" width="5.140625" customWidth="1"/>
    <col min="7430" max="7430" width="2.5703125" customWidth="1"/>
    <col min="7431" max="7432" width="5.140625" customWidth="1"/>
    <col min="7433" max="7433" width="2.5703125" customWidth="1"/>
    <col min="7434" max="7435" width="5.140625" customWidth="1"/>
    <col min="7436" max="7436" width="2.5703125" customWidth="1"/>
    <col min="7437" max="7438" width="5.140625" customWidth="1"/>
    <col min="7439" max="7439" width="2.5703125" customWidth="1"/>
    <col min="7440" max="7440" width="5.140625" customWidth="1"/>
    <col min="7441" max="7447" width="5.7109375" customWidth="1"/>
    <col min="7448" max="7449" width="7.7109375" customWidth="1"/>
    <col min="7450" max="7450" width="3.7109375" customWidth="1"/>
    <col min="7451" max="7453" width="2.7109375" customWidth="1"/>
    <col min="7454" max="7454" width="25.7109375" customWidth="1"/>
    <col min="7455" max="7455" width="2.7109375" customWidth="1"/>
    <col min="7456" max="7456" width="25.7109375" customWidth="1"/>
    <col min="7457" max="7459" width="3.7109375" customWidth="1"/>
    <col min="7681" max="7681" width="12.7109375" customWidth="1"/>
    <col min="7682" max="7682" width="5.140625" customWidth="1"/>
    <col min="7683" max="7683" width="3" customWidth="1"/>
    <col min="7684" max="7684" width="5" customWidth="1"/>
    <col min="7685" max="7685" width="5.140625" customWidth="1"/>
    <col min="7686" max="7686" width="2.5703125" customWidth="1"/>
    <col min="7687" max="7688" width="5.140625" customWidth="1"/>
    <col min="7689" max="7689" width="2.5703125" customWidth="1"/>
    <col min="7690" max="7691" width="5.140625" customWidth="1"/>
    <col min="7692" max="7692" width="2.5703125" customWidth="1"/>
    <col min="7693" max="7694" width="5.140625" customWidth="1"/>
    <col min="7695" max="7695" width="2.5703125" customWidth="1"/>
    <col min="7696" max="7696" width="5.140625" customWidth="1"/>
    <col min="7697" max="7703" width="5.7109375" customWidth="1"/>
    <col min="7704" max="7705" width="7.7109375" customWidth="1"/>
    <col min="7706" max="7706" width="3.7109375" customWidth="1"/>
    <col min="7707" max="7709" width="2.7109375" customWidth="1"/>
    <col min="7710" max="7710" width="25.7109375" customWidth="1"/>
    <col min="7711" max="7711" width="2.7109375" customWidth="1"/>
    <col min="7712" max="7712" width="25.7109375" customWidth="1"/>
    <col min="7713" max="7715" width="3.7109375" customWidth="1"/>
    <col min="7937" max="7937" width="12.7109375" customWidth="1"/>
    <col min="7938" max="7938" width="5.140625" customWidth="1"/>
    <col min="7939" max="7939" width="3" customWidth="1"/>
    <col min="7940" max="7940" width="5" customWidth="1"/>
    <col min="7941" max="7941" width="5.140625" customWidth="1"/>
    <col min="7942" max="7942" width="2.5703125" customWidth="1"/>
    <col min="7943" max="7944" width="5.140625" customWidth="1"/>
    <col min="7945" max="7945" width="2.5703125" customWidth="1"/>
    <col min="7946" max="7947" width="5.140625" customWidth="1"/>
    <col min="7948" max="7948" width="2.5703125" customWidth="1"/>
    <col min="7949" max="7950" width="5.140625" customWidth="1"/>
    <col min="7951" max="7951" width="2.5703125" customWidth="1"/>
    <col min="7952" max="7952" width="5.140625" customWidth="1"/>
    <col min="7953" max="7959" width="5.7109375" customWidth="1"/>
    <col min="7960" max="7961" width="7.7109375" customWidth="1"/>
    <col min="7962" max="7962" width="3.7109375" customWidth="1"/>
    <col min="7963" max="7965" width="2.7109375" customWidth="1"/>
    <col min="7966" max="7966" width="25.7109375" customWidth="1"/>
    <col min="7967" max="7967" width="2.7109375" customWidth="1"/>
    <col min="7968" max="7968" width="25.7109375" customWidth="1"/>
    <col min="7969" max="7971" width="3.7109375" customWidth="1"/>
    <col min="8193" max="8193" width="12.7109375" customWidth="1"/>
    <col min="8194" max="8194" width="5.140625" customWidth="1"/>
    <col min="8195" max="8195" width="3" customWidth="1"/>
    <col min="8196" max="8196" width="5" customWidth="1"/>
    <col min="8197" max="8197" width="5.140625" customWidth="1"/>
    <col min="8198" max="8198" width="2.5703125" customWidth="1"/>
    <col min="8199" max="8200" width="5.140625" customWidth="1"/>
    <col min="8201" max="8201" width="2.5703125" customWidth="1"/>
    <col min="8202" max="8203" width="5.140625" customWidth="1"/>
    <col min="8204" max="8204" width="2.5703125" customWidth="1"/>
    <col min="8205" max="8206" width="5.140625" customWidth="1"/>
    <col min="8207" max="8207" width="2.5703125" customWidth="1"/>
    <col min="8208" max="8208" width="5.140625" customWidth="1"/>
    <col min="8209" max="8215" width="5.7109375" customWidth="1"/>
    <col min="8216" max="8217" width="7.7109375" customWidth="1"/>
    <col min="8218" max="8218" width="3.7109375" customWidth="1"/>
    <col min="8219" max="8221" width="2.7109375" customWidth="1"/>
    <col min="8222" max="8222" width="25.7109375" customWidth="1"/>
    <col min="8223" max="8223" width="2.7109375" customWidth="1"/>
    <col min="8224" max="8224" width="25.7109375" customWidth="1"/>
    <col min="8225" max="8227" width="3.7109375" customWidth="1"/>
    <col min="8449" max="8449" width="12.7109375" customWidth="1"/>
    <col min="8450" max="8450" width="5.140625" customWidth="1"/>
    <col min="8451" max="8451" width="3" customWidth="1"/>
    <col min="8452" max="8452" width="5" customWidth="1"/>
    <col min="8453" max="8453" width="5.140625" customWidth="1"/>
    <col min="8454" max="8454" width="2.5703125" customWidth="1"/>
    <col min="8455" max="8456" width="5.140625" customWidth="1"/>
    <col min="8457" max="8457" width="2.5703125" customWidth="1"/>
    <col min="8458" max="8459" width="5.140625" customWidth="1"/>
    <col min="8460" max="8460" width="2.5703125" customWidth="1"/>
    <col min="8461" max="8462" width="5.140625" customWidth="1"/>
    <col min="8463" max="8463" width="2.5703125" customWidth="1"/>
    <col min="8464" max="8464" width="5.140625" customWidth="1"/>
    <col min="8465" max="8471" width="5.7109375" customWidth="1"/>
    <col min="8472" max="8473" width="7.7109375" customWidth="1"/>
    <col min="8474" max="8474" width="3.7109375" customWidth="1"/>
    <col min="8475" max="8477" width="2.7109375" customWidth="1"/>
    <col min="8478" max="8478" width="25.7109375" customWidth="1"/>
    <col min="8479" max="8479" width="2.7109375" customWidth="1"/>
    <col min="8480" max="8480" width="25.7109375" customWidth="1"/>
    <col min="8481" max="8483" width="3.7109375" customWidth="1"/>
    <col min="8705" max="8705" width="12.7109375" customWidth="1"/>
    <col min="8706" max="8706" width="5.140625" customWidth="1"/>
    <col min="8707" max="8707" width="3" customWidth="1"/>
    <col min="8708" max="8708" width="5" customWidth="1"/>
    <col min="8709" max="8709" width="5.140625" customWidth="1"/>
    <col min="8710" max="8710" width="2.5703125" customWidth="1"/>
    <col min="8711" max="8712" width="5.140625" customWidth="1"/>
    <col min="8713" max="8713" width="2.5703125" customWidth="1"/>
    <col min="8714" max="8715" width="5.140625" customWidth="1"/>
    <col min="8716" max="8716" width="2.5703125" customWidth="1"/>
    <col min="8717" max="8718" width="5.140625" customWidth="1"/>
    <col min="8719" max="8719" width="2.5703125" customWidth="1"/>
    <col min="8720" max="8720" width="5.140625" customWidth="1"/>
    <col min="8721" max="8727" width="5.7109375" customWidth="1"/>
    <col min="8728" max="8729" width="7.7109375" customWidth="1"/>
    <col min="8730" max="8730" width="3.7109375" customWidth="1"/>
    <col min="8731" max="8733" width="2.7109375" customWidth="1"/>
    <col min="8734" max="8734" width="25.7109375" customWidth="1"/>
    <col min="8735" max="8735" width="2.7109375" customWidth="1"/>
    <col min="8736" max="8736" width="25.7109375" customWidth="1"/>
    <col min="8737" max="8739" width="3.7109375" customWidth="1"/>
    <col min="8961" max="8961" width="12.7109375" customWidth="1"/>
    <col min="8962" max="8962" width="5.140625" customWidth="1"/>
    <col min="8963" max="8963" width="3" customWidth="1"/>
    <col min="8964" max="8964" width="5" customWidth="1"/>
    <col min="8965" max="8965" width="5.140625" customWidth="1"/>
    <col min="8966" max="8966" width="2.5703125" customWidth="1"/>
    <col min="8967" max="8968" width="5.140625" customWidth="1"/>
    <col min="8969" max="8969" width="2.5703125" customWidth="1"/>
    <col min="8970" max="8971" width="5.140625" customWidth="1"/>
    <col min="8972" max="8972" width="2.5703125" customWidth="1"/>
    <col min="8973" max="8974" width="5.140625" customWidth="1"/>
    <col min="8975" max="8975" width="2.5703125" customWidth="1"/>
    <col min="8976" max="8976" width="5.140625" customWidth="1"/>
    <col min="8977" max="8983" width="5.7109375" customWidth="1"/>
    <col min="8984" max="8985" width="7.7109375" customWidth="1"/>
    <col min="8986" max="8986" width="3.7109375" customWidth="1"/>
    <col min="8987" max="8989" width="2.7109375" customWidth="1"/>
    <col min="8990" max="8990" width="25.7109375" customWidth="1"/>
    <col min="8991" max="8991" width="2.7109375" customWidth="1"/>
    <col min="8992" max="8992" width="25.7109375" customWidth="1"/>
    <col min="8993" max="8995" width="3.7109375" customWidth="1"/>
    <col min="9217" max="9217" width="12.7109375" customWidth="1"/>
    <col min="9218" max="9218" width="5.140625" customWidth="1"/>
    <col min="9219" max="9219" width="3" customWidth="1"/>
    <col min="9220" max="9220" width="5" customWidth="1"/>
    <col min="9221" max="9221" width="5.140625" customWidth="1"/>
    <col min="9222" max="9222" width="2.5703125" customWidth="1"/>
    <col min="9223" max="9224" width="5.140625" customWidth="1"/>
    <col min="9225" max="9225" width="2.5703125" customWidth="1"/>
    <col min="9226" max="9227" width="5.140625" customWidth="1"/>
    <col min="9228" max="9228" width="2.5703125" customWidth="1"/>
    <col min="9229" max="9230" width="5.140625" customWidth="1"/>
    <col min="9231" max="9231" width="2.5703125" customWidth="1"/>
    <col min="9232" max="9232" width="5.140625" customWidth="1"/>
    <col min="9233" max="9239" width="5.7109375" customWidth="1"/>
    <col min="9240" max="9241" width="7.7109375" customWidth="1"/>
    <col min="9242" max="9242" width="3.7109375" customWidth="1"/>
    <col min="9243" max="9245" width="2.7109375" customWidth="1"/>
    <col min="9246" max="9246" width="25.7109375" customWidth="1"/>
    <col min="9247" max="9247" width="2.7109375" customWidth="1"/>
    <col min="9248" max="9248" width="25.7109375" customWidth="1"/>
    <col min="9249" max="9251" width="3.7109375" customWidth="1"/>
    <col min="9473" max="9473" width="12.7109375" customWidth="1"/>
    <col min="9474" max="9474" width="5.140625" customWidth="1"/>
    <col min="9475" max="9475" width="3" customWidth="1"/>
    <col min="9476" max="9476" width="5" customWidth="1"/>
    <col min="9477" max="9477" width="5.140625" customWidth="1"/>
    <col min="9478" max="9478" width="2.5703125" customWidth="1"/>
    <col min="9479" max="9480" width="5.140625" customWidth="1"/>
    <col min="9481" max="9481" width="2.5703125" customWidth="1"/>
    <col min="9482" max="9483" width="5.140625" customWidth="1"/>
    <col min="9484" max="9484" width="2.5703125" customWidth="1"/>
    <col min="9485" max="9486" width="5.140625" customWidth="1"/>
    <col min="9487" max="9487" width="2.5703125" customWidth="1"/>
    <col min="9488" max="9488" width="5.140625" customWidth="1"/>
    <col min="9489" max="9495" width="5.7109375" customWidth="1"/>
    <col min="9496" max="9497" width="7.7109375" customWidth="1"/>
    <col min="9498" max="9498" width="3.7109375" customWidth="1"/>
    <col min="9499" max="9501" width="2.7109375" customWidth="1"/>
    <col min="9502" max="9502" width="25.7109375" customWidth="1"/>
    <col min="9503" max="9503" width="2.7109375" customWidth="1"/>
    <col min="9504" max="9504" width="25.7109375" customWidth="1"/>
    <col min="9505" max="9507" width="3.7109375" customWidth="1"/>
    <col min="9729" max="9729" width="12.7109375" customWidth="1"/>
    <col min="9730" max="9730" width="5.140625" customWidth="1"/>
    <col min="9731" max="9731" width="3" customWidth="1"/>
    <col min="9732" max="9732" width="5" customWidth="1"/>
    <col min="9733" max="9733" width="5.140625" customWidth="1"/>
    <col min="9734" max="9734" width="2.5703125" customWidth="1"/>
    <col min="9735" max="9736" width="5.140625" customWidth="1"/>
    <col min="9737" max="9737" width="2.5703125" customWidth="1"/>
    <col min="9738" max="9739" width="5.140625" customWidth="1"/>
    <col min="9740" max="9740" width="2.5703125" customWidth="1"/>
    <col min="9741" max="9742" width="5.140625" customWidth="1"/>
    <col min="9743" max="9743" width="2.5703125" customWidth="1"/>
    <col min="9744" max="9744" width="5.140625" customWidth="1"/>
    <col min="9745" max="9751" width="5.7109375" customWidth="1"/>
    <col min="9752" max="9753" width="7.7109375" customWidth="1"/>
    <col min="9754" max="9754" width="3.7109375" customWidth="1"/>
    <col min="9755" max="9757" width="2.7109375" customWidth="1"/>
    <col min="9758" max="9758" width="25.7109375" customWidth="1"/>
    <col min="9759" max="9759" width="2.7109375" customWidth="1"/>
    <col min="9760" max="9760" width="25.7109375" customWidth="1"/>
    <col min="9761" max="9763" width="3.7109375" customWidth="1"/>
    <col min="9985" max="9985" width="12.7109375" customWidth="1"/>
    <col min="9986" max="9986" width="5.140625" customWidth="1"/>
    <col min="9987" max="9987" width="3" customWidth="1"/>
    <col min="9988" max="9988" width="5" customWidth="1"/>
    <col min="9989" max="9989" width="5.140625" customWidth="1"/>
    <col min="9990" max="9990" width="2.5703125" customWidth="1"/>
    <col min="9991" max="9992" width="5.140625" customWidth="1"/>
    <col min="9993" max="9993" width="2.5703125" customWidth="1"/>
    <col min="9994" max="9995" width="5.140625" customWidth="1"/>
    <col min="9996" max="9996" width="2.5703125" customWidth="1"/>
    <col min="9997" max="9998" width="5.140625" customWidth="1"/>
    <col min="9999" max="9999" width="2.5703125" customWidth="1"/>
    <col min="10000" max="10000" width="5.140625" customWidth="1"/>
    <col min="10001" max="10007" width="5.7109375" customWidth="1"/>
    <col min="10008" max="10009" width="7.7109375" customWidth="1"/>
    <col min="10010" max="10010" width="3.7109375" customWidth="1"/>
    <col min="10011" max="10013" width="2.7109375" customWidth="1"/>
    <col min="10014" max="10014" width="25.7109375" customWidth="1"/>
    <col min="10015" max="10015" width="2.7109375" customWidth="1"/>
    <col min="10016" max="10016" width="25.7109375" customWidth="1"/>
    <col min="10017" max="10019" width="3.7109375" customWidth="1"/>
    <col min="10241" max="10241" width="12.7109375" customWidth="1"/>
    <col min="10242" max="10242" width="5.140625" customWidth="1"/>
    <col min="10243" max="10243" width="3" customWidth="1"/>
    <col min="10244" max="10244" width="5" customWidth="1"/>
    <col min="10245" max="10245" width="5.140625" customWidth="1"/>
    <col min="10246" max="10246" width="2.5703125" customWidth="1"/>
    <col min="10247" max="10248" width="5.140625" customWidth="1"/>
    <col min="10249" max="10249" width="2.5703125" customWidth="1"/>
    <col min="10250" max="10251" width="5.140625" customWidth="1"/>
    <col min="10252" max="10252" width="2.5703125" customWidth="1"/>
    <col min="10253" max="10254" width="5.140625" customWidth="1"/>
    <col min="10255" max="10255" width="2.5703125" customWidth="1"/>
    <col min="10256" max="10256" width="5.140625" customWidth="1"/>
    <col min="10257" max="10263" width="5.7109375" customWidth="1"/>
    <col min="10264" max="10265" width="7.7109375" customWidth="1"/>
    <col min="10266" max="10266" width="3.7109375" customWidth="1"/>
    <col min="10267" max="10269" width="2.7109375" customWidth="1"/>
    <col min="10270" max="10270" width="25.7109375" customWidth="1"/>
    <col min="10271" max="10271" width="2.7109375" customWidth="1"/>
    <col min="10272" max="10272" width="25.7109375" customWidth="1"/>
    <col min="10273" max="10275" width="3.7109375" customWidth="1"/>
    <col min="10497" max="10497" width="12.7109375" customWidth="1"/>
    <col min="10498" max="10498" width="5.140625" customWidth="1"/>
    <col min="10499" max="10499" width="3" customWidth="1"/>
    <col min="10500" max="10500" width="5" customWidth="1"/>
    <col min="10501" max="10501" width="5.140625" customWidth="1"/>
    <col min="10502" max="10502" width="2.5703125" customWidth="1"/>
    <col min="10503" max="10504" width="5.140625" customWidth="1"/>
    <col min="10505" max="10505" width="2.5703125" customWidth="1"/>
    <col min="10506" max="10507" width="5.140625" customWidth="1"/>
    <col min="10508" max="10508" width="2.5703125" customWidth="1"/>
    <col min="10509" max="10510" width="5.140625" customWidth="1"/>
    <col min="10511" max="10511" width="2.5703125" customWidth="1"/>
    <col min="10512" max="10512" width="5.140625" customWidth="1"/>
    <col min="10513" max="10519" width="5.7109375" customWidth="1"/>
    <col min="10520" max="10521" width="7.7109375" customWidth="1"/>
    <col min="10522" max="10522" width="3.7109375" customWidth="1"/>
    <col min="10523" max="10525" width="2.7109375" customWidth="1"/>
    <col min="10526" max="10526" width="25.7109375" customWidth="1"/>
    <col min="10527" max="10527" width="2.7109375" customWidth="1"/>
    <col min="10528" max="10528" width="25.7109375" customWidth="1"/>
    <col min="10529" max="10531" width="3.7109375" customWidth="1"/>
    <col min="10753" max="10753" width="12.7109375" customWidth="1"/>
    <col min="10754" max="10754" width="5.140625" customWidth="1"/>
    <col min="10755" max="10755" width="3" customWidth="1"/>
    <col min="10756" max="10756" width="5" customWidth="1"/>
    <col min="10757" max="10757" width="5.140625" customWidth="1"/>
    <col min="10758" max="10758" width="2.5703125" customWidth="1"/>
    <col min="10759" max="10760" width="5.140625" customWidth="1"/>
    <col min="10761" max="10761" width="2.5703125" customWidth="1"/>
    <col min="10762" max="10763" width="5.140625" customWidth="1"/>
    <col min="10764" max="10764" width="2.5703125" customWidth="1"/>
    <col min="10765" max="10766" width="5.140625" customWidth="1"/>
    <col min="10767" max="10767" width="2.5703125" customWidth="1"/>
    <col min="10768" max="10768" width="5.140625" customWidth="1"/>
    <col min="10769" max="10775" width="5.7109375" customWidth="1"/>
    <col min="10776" max="10777" width="7.7109375" customWidth="1"/>
    <col min="10778" max="10778" width="3.7109375" customWidth="1"/>
    <col min="10779" max="10781" width="2.7109375" customWidth="1"/>
    <col min="10782" max="10782" width="25.7109375" customWidth="1"/>
    <col min="10783" max="10783" width="2.7109375" customWidth="1"/>
    <col min="10784" max="10784" width="25.7109375" customWidth="1"/>
    <col min="10785" max="10787" width="3.7109375" customWidth="1"/>
    <col min="11009" max="11009" width="12.7109375" customWidth="1"/>
    <col min="11010" max="11010" width="5.140625" customWidth="1"/>
    <col min="11011" max="11011" width="3" customWidth="1"/>
    <col min="11012" max="11012" width="5" customWidth="1"/>
    <col min="11013" max="11013" width="5.140625" customWidth="1"/>
    <col min="11014" max="11014" width="2.5703125" customWidth="1"/>
    <col min="11015" max="11016" width="5.140625" customWidth="1"/>
    <col min="11017" max="11017" width="2.5703125" customWidth="1"/>
    <col min="11018" max="11019" width="5.140625" customWidth="1"/>
    <col min="11020" max="11020" width="2.5703125" customWidth="1"/>
    <col min="11021" max="11022" width="5.140625" customWidth="1"/>
    <col min="11023" max="11023" width="2.5703125" customWidth="1"/>
    <col min="11024" max="11024" width="5.140625" customWidth="1"/>
    <col min="11025" max="11031" width="5.7109375" customWidth="1"/>
    <col min="11032" max="11033" width="7.7109375" customWidth="1"/>
    <col min="11034" max="11034" width="3.7109375" customWidth="1"/>
    <col min="11035" max="11037" width="2.7109375" customWidth="1"/>
    <col min="11038" max="11038" width="25.7109375" customWidth="1"/>
    <col min="11039" max="11039" width="2.7109375" customWidth="1"/>
    <col min="11040" max="11040" width="25.7109375" customWidth="1"/>
    <col min="11041" max="11043" width="3.7109375" customWidth="1"/>
    <col min="11265" max="11265" width="12.7109375" customWidth="1"/>
    <col min="11266" max="11266" width="5.140625" customWidth="1"/>
    <col min="11267" max="11267" width="3" customWidth="1"/>
    <col min="11268" max="11268" width="5" customWidth="1"/>
    <col min="11269" max="11269" width="5.140625" customWidth="1"/>
    <col min="11270" max="11270" width="2.5703125" customWidth="1"/>
    <col min="11271" max="11272" width="5.140625" customWidth="1"/>
    <col min="11273" max="11273" width="2.5703125" customWidth="1"/>
    <col min="11274" max="11275" width="5.140625" customWidth="1"/>
    <col min="11276" max="11276" width="2.5703125" customWidth="1"/>
    <col min="11277" max="11278" width="5.140625" customWidth="1"/>
    <col min="11279" max="11279" width="2.5703125" customWidth="1"/>
    <col min="11280" max="11280" width="5.140625" customWidth="1"/>
    <col min="11281" max="11287" width="5.7109375" customWidth="1"/>
    <col min="11288" max="11289" width="7.7109375" customWidth="1"/>
    <col min="11290" max="11290" width="3.7109375" customWidth="1"/>
    <col min="11291" max="11293" width="2.7109375" customWidth="1"/>
    <col min="11294" max="11294" width="25.7109375" customWidth="1"/>
    <col min="11295" max="11295" width="2.7109375" customWidth="1"/>
    <col min="11296" max="11296" width="25.7109375" customWidth="1"/>
    <col min="11297" max="11299" width="3.7109375" customWidth="1"/>
    <col min="11521" max="11521" width="12.7109375" customWidth="1"/>
    <col min="11522" max="11522" width="5.140625" customWidth="1"/>
    <col min="11523" max="11523" width="3" customWidth="1"/>
    <col min="11524" max="11524" width="5" customWidth="1"/>
    <col min="11525" max="11525" width="5.140625" customWidth="1"/>
    <col min="11526" max="11526" width="2.5703125" customWidth="1"/>
    <col min="11527" max="11528" width="5.140625" customWidth="1"/>
    <col min="11529" max="11529" width="2.5703125" customWidth="1"/>
    <col min="11530" max="11531" width="5.140625" customWidth="1"/>
    <col min="11532" max="11532" width="2.5703125" customWidth="1"/>
    <col min="11533" max="11534" width="5.140625" customWidth="1"/>
    <col min="11535" max="11535" width="2.5703125" customWidth="1"/>
    <col min="11536" max="11536" width="5.140625" customWidth="1"/>
    <col min="11537" max="11543" width="5.7109375" customWidth="1"/>
    <col min="11544" max="11545" width="7.7109375" customWidth="1"/>
    <col min="11546" max="11546" width="3.7109375" customWidth="1"/>
    <col min="11547" max="11549" width="2.7109375" customWidth="1"/>
    <col min="11550" max="11550" width="25.7109375" customWidth="1"/>
    <col min="11551" max="11551" width="2.7109375" customWidth="1"/>
    <col min="11552" max="11552" width="25.7109375" customWidth="1"/>
    <col min="11553" max="11555" width="3.7109375" customWidth="1"/>
    <col min="11777" max="11777" width="12.7109375" customWidth="1"/>
    <col min="11778" max="11778" width="5.140625" customWidth="1"/>
    <col min="11779" max="11779" width="3" customWidth="1"/>
    <col min="11780" max="11780" width="5" customWidth="1"/>
    <col min="11781" max="11781" width="5.140625" customWidth="1"/>
    <col min="11782" max="11782" width="2.5703125" customWidth="1"/>
    <col min="11783" max="11784" width="5.140625" customWidth="1"/>
    <col min="11785" max="11785" width="2.5703125" customWidth="1"/>
    <col min="11786" max="11787" width="5.140625" customWidth="1"/>
    <col min="11788" max="11788" width="2.5703125" customWidth="1"/>
    <col min="11789" max="11790" width="5.140625" customWidth="1"/>
    <col min="11791" max="11791" width="2.5703125" customWidth="1"/>
    <col min="11792" max="11792" width="5.140625" customWidth="1"/>
    <col min="11793" max="11799" width="5.7109375" customWidth="1"/>
    <col min="11800" max="11801" width="7.7109375" customWidth="1"/>
    <col min="11802" max="11802" width="3.7109375" customWidth="1"/>
    <col min="11803" max="11805" width="2.7109375" customWidth="1"/>
    <col min="11806" max="11806" width="25.7109375" customWidth="1"/>
    <col min="11807" max="11807" width="2.7109375" customWidth="1"/>
    <col min="11808" max="11808" width="25.7109375" customWidth="1"/>
    <col min="11809" max="11811" width="3.7109375" customWidth="1"/>
    <col min="12033" max="12033" width="12.7109375" customWidth="1"/>
    <col min="12034" max="12034" width="5.140625" customWidth="1"/>
    <col min="12035" max="12035" width="3" customWidth="1"/>
    <col min="12036" max="12036" width="5" customWidth="1"/>
    <col min="12037" max="12037" width="5.140625" customWidth="1"/>
    <col min="12038" max="12038" width="2.5703125" customWidth="1"/>
    <col min="12039" max="12040" width="5.140625" customWidth="1"/>
    <col min="12041" max="12041" width="2.5703125" customWidth="1"/>
    <col min="12042" max="12043" width="5.140625" customWidth="1"/>
    <col min="12044" max="12044" width="2.5703125" customWidth="1"/>
    <col min="12045" max="12046" width="5.140625" customWidth="1"/>
    <col min="12047" max="12047" width="2.5703125" customWidth="1"/>
    <col min="12048" max="12048" width="5.140625" customWidth="1"/>
    <col min="12049" max="12055" width="5.7109375" customWidth="1"/>
    <col min="12056" max="12057" width="7.7109375" customWidth="1"/>
    <col min="12058" max="12058" width="3.7109375" customWidth="1"/>
    <col min="12059" max="12061" width="2.7109375" customWidth="1"/>
    <col min="12062" max="12062" width="25.7109375" customWidth="1"/>
    <col min="12063" max="12063" width="2.7109375" customWidth="1"/>
    <col min="12064" max="12064" width="25.7109375" customWidth="1"/>
    <col min="12065" max="12067" width="3.7109375" customWidth="1"/>
    <col min="12289" max="12289" width="12.7109375" customWidth="1"/>
    <col min="12290" max="12290" width="5.140625" customWidth="1"/>
    <col min="12291" max="12291" width="3" customWidth="1"/>
    <col min="12292" max="12292" width="5" customWidth="1"/>
    <col min="12293" max="12293" width="5.140625" customWidth="1"/>
    <col min="12294" max="12294" width="2.5703125" customWidth="1"/>
    <col min="12295" max="12296" width="5.140625" customWidth="1"/>
    <col min="12297" max="12297" width="2.5703125" customWidth="1"/>
    <col min="12298" max="12299" width="5.140625" customWidth="1"/>
    <col min="12300" max="12300" width="2.5703125" customWidth="1"/>
    <col min="12301" max="12302" width="5.140625" customWidth="1"/>
    <col min="12303" max="12303" width="2.5703125" customWidth="1"/>
    <col min="12304" max="12304" width="5.140625" customWidth="1"/>
    <col min="12305" max="12311" width="5.7109375" customWidth="1"/>
    <col min="12312" max="12313" width="7.7109375" customWidth="1"/>
    <col min="12314" max="12314" width="3.7109375" customWidth="1"/>
    <col min="12315" max="12317" width="2.7109375" customWidth="1"/>
    <col min="12318" max="12318" width="25.7109375" customWidth="1"/>
    <col min="12319" max="12319" width="2.7109375" customWidth="1"/>
    <col min="12320" max="12320" width="25.7109375" customWidth="1"/>
    <col min="12321" max="12323" width="3.7109375" customWidth="1"/>
    <col min="12545" max="12545" width="12.7109375" customWidth="1"/>
    <col min="12546" max="12546" width="5.140625" customWidth="1"/>
    <col min="12547" max="12547" width="3" customWidth="1"/>
    <col min="12548" max="12548" width="5" customWidth="1"/>
    <col min="12549" max="12549" width="5.140625" customWidth="1"/>
    <col min="12550" max="12550" width="2.5703125" customWidth="1"/>
    <col min="12551" max="12552" width="5.140625" customWidth="1"/>
    <col min="12553" max="12553" width="2.5703125" customWidth="1"/>
    <col min="12554" max="12555" width="5.140625" customWidth="1"/>
    <col min="12556" max="12556" width="2.5703125" customWidth="1"/>
    <col min="12557" max="12558" width="5.140625" customWidth="1"/>
    <col min="12559" max="12559" width="2.5703125" customWidth="1"/>
    <col min="12560" max="12560" width="5.140625" customWidth="1"/>
    <col min="12561" max="12567" width="5.7109375" customWidth="1"/>
    <col min="12568" max="12569" width="7.7109375" customWidth="1"/>
    <col min="12570" max="12570" width="3.7109375" customWidth="1"/>
    <col min="12571" max="12573" width="2.7109375" customWidth="1"/>
    <col min="12574" max="12574" width="25.7109375" customWidth="1"/>
    <col min="12575" max="12575" width="2.7109375" customWidth="1"/>
    <col min="12576" max="12576" width="25.7109375" customWidth="1"/>
    <col min="12577" max="12579" width="3.7109375" customWidth="1"/>
    <col min="12801" max="12801" width="12.7109375" customWidth="1"/>
    <col min="12802" max="12802" width="5.140625" customWidth="1"/>
    <col min="12803" max="12803" width="3" customWidth="1"/>
    <col min="12804" max="12804" width="5" customWidth="1"/>
    <col min="12805" max="12805" width="5.140625" customWidth="1"/>
    <col min="12806" max="12806" width="2.5703125" customWidth="1"/>
    <col min="12807" max="12808" width="5.140625" customWidth="1"/>
    <col min="12809" max="12809" width="2.5703125" customWidth="1"/>
    <col min="12810" max="12811" width="5.140625" customWidth="1"/>
    <col min="12812" max="12812" width="2.5703125" customWidth="1"/>
    <col min="12813" max="12814" width="5.140625" customWidth="1"/>
    <col min="12815" max="12815" width="2.5703125" customWidth="1"/>
    <col min="12816" max="12816" width="5.140625" customWidth="1"/>
    <col min="12817" max="12823" width="5.7109375" customWidth="1"/>
    <col min="12824" max="12825" width="7.7109375" customWidth="1"/>
    <col min="12826" max="12826" width="3.7109375" customWidth="1"/>
    <col min="12827" max="12829" width="2.7109375" customWidth="1"/>
    <col min="12830" max="12830" width="25.7109375" customWidth="1"/>
    <col min="12831" max="12831" width="2.7109375" customWidth="1"/>
    <col min="12832" max="12832" width="25.7109375" customWidth="1"/>
    <col min="12833" max="12835" width="3.7109375" customWidth="1"/>
    <col min="13057" max="13057" width="12.7109375" customWidth="1"/>
    <col min="13058" max="13058" width="5.140625" customWidth="1"/>
    <col min="13059" max="13059" width="3" customWidth="1"/>
    <col min="13060" max="13060" width="5" customWidth="1"/>
    <col min="13061" max="13061" width="5.140625" customWidth="1"/>
    <col min="13062" max="13062" width="2.5703125" customWidth="1"/>
    <col min="13063" max="13064" width="5.140625" customWidth="1"/>
    <col min="13065" max="13065" width="2.5703125" customWidth="1"/>
    <col min="13066" max="13067" width="5.140625" customWidth="1"/>
    <col min="13068" max="13068" width="2.5703125" customWidth="1"/>
    <col min="13069" max="13070" width="5.140625" customWidth="1"/>
    <col min="13071" max="13071" width="2.5703125" customWidth="1"/>
    <col min="13072" max="13072" width="5.140625" customWidth="1"/>
    <col min="13073" max="13079" width="5.7109375" customWidth="1"/>
    <col min="13080" max="13081" width="7.7109375" customWidth="1"/>
    <col min="13082" max="13082" width="3.7109375" customWidth="1"/>
    <col min="13083" max="13085" width="2.7109375" customWidth="1"/>
    <col min="13086" max="13086" width="25.7109375" customWidth="1"/>
    <col min="13087" max="13087" width="2.7109375" customWidth="1"/>
    <col min="13088" max="13088" width="25.7109375" customWidth="1"/>
    <col min="13089" max="13091" width="3.7109375" customWidth="1"/>
    <col min="13313" max="13313" width="12.7109375" customWidth="1"/>
    <col min="13314" max="13314" width="5.140625" customWidth="1"/>
    <col min="13315" max="13315" width="3" customWidth="1"/>
    <col min="13316" max="13316" width="5" customWidth="1"/>
    <col min="13317" max="13317" width="5.140625" customWidth="1"/>
    <col min="13318" max="13318" width="2.5703125" customWidth="1"/>
    <col min="13319" max="13320" width="5.140625" customWidth="1"/>
    <col min="13321" max="13321" width="2.5703125" customWidth="1"/>
    <col min="13322" max="13323" width="5.140625" customWidth="1"/>
    <col min="13324" max="13324" width="2.5703125" customWidth="1"/>
    <col min="13325" max="13326" width="5.140625" customWidth="1"/>
    <col min="13327" max="13327" width="2.5703125" customWidth="1"/>
    <col min="13328" max="13328" width="5.140625" customWidth="1"/>
    <col min="13329" max="13335" width="5.7109375" customWidth="1"/>
    <col min="13336" max="13337" width="7.7109375" customWidth="1"/>
    <col min="13338" max="13338" width="3.7109375" customWidth="1"/>
    <col min="13339" max="13341" width="2.7109375" customWidth="1"/>
    <col min="13342" max="13342" width="25.7109375" customWidth="1"/>
    <col min="13343" max="13343" width="2.7109375" customWidth="1"/>
    <col min="13344" max="13344" width="25.7109375" customWidth="1"/>
    <col min="13345" max="13347" width="3.7109375" customWidth="1"/>
    <col min="13569" max="13569" width="12.7109375" customWidth="1"/>
    <col min="13570" max="13570" width="5.140625" customWidth="1"/>
    <col min="13571" max="13571" width="3" customWidth="1"/>
    <col min="13572" max="13572" width="5" customWidth="1"/>
    <col min="13573" max="13573" width="5.140625" customWidth="1"/>
    <col min="13574" max="13574" width="2.5703125" customWidth="1"/>
    <col min="13575" max="13576" width="5.140625" customWidth="1"/>
    <col min="13577" max="13577" width="2.5703125" customWidth="1"/>
    <col min="13578" max="13579" width="5.140625" customWidth="1"/>
    <col min="13580" max="13580" width="2.5703125" customWidth="1"/>
    <col min="13581" max="13582" width="5.140625" customWidth="1"/>
    <col min="13583" max="13583" width="2.5703125" customWidth="1"/>
    <col min="13584" max="13584" width="5.140625" customWidth="1"/>
    <col min="13585" max="13591" width="5.7109375" customWidth="1"/>
    <col min="13592" max="13593" width="7.7109375" customWidth="1"/>
    <col min="13594" max="13594" width="3.7109375" customWidth="1"/>
    <col min="13595" max="13597" width="2.7109375" customWidth="1"/>
    <col min="13598" max="13598" width="25.7109375" customWidth="1"/>
    <col min="13599" max="13599" width="2.7109375" customWidth="1"/>
    <col min="13600" max="13600" width="25.7109375" customWidth="1"/>
    <col min="13601" max="13603" width="3.7109375" customWidth="1"/>
    <col min="13825" max="13825" width="12.7109375" customWidth="1"/>
    <col min="13826" max="13826" width="5.140625" customWidth="1"/>
    <col min="13827" max="13827" width="3" customWidth="1"/>
    <col min="13828" max="13828" width="5" customWidth="1"/>
    <col min="13829" max="13829" width="5.140625" customWidth="1"/>
    <col min="13830" max="13830" width="2.5703125" customWidth="1"/>
    <col min="13831" max="13832" width="5.140625" customWidth="1"/>
    <col min="13833" max="13833" width="2.5703125" customWidth="1"/>
    <col min="13834" max="13835" width="5.140625" customWidth="1"/>
    <col min="13836" max="13836" width="2.5703125" customWidth="1"/>
    <col min="13837" max="13838" width="5.140625" customWidth="1"/>
    <col min="13839" max="13839" width="2.5703125" customWidth="1"/>
    <col min="13840" max="13840" width="5.140625" customWidth="1"/>
    <col min="13841" max="13847" width="5.7109375" customWidth="1"/>
    <col min="13848" max="13849" width="7.7109375" customWidth="1"/>
    <col min="13850" max="13850" width="3.7109375" customWidth="1"/>
    <col min="13851" max="13853" width="2.7109375" customWidth="1"/>
    <col min="13854" max="13854" width="25.7109375" customWidth="1"/>
    <col min="13855" max="13855" width="2.7109375" customWidth="1"/>
    <col min="13856" max="13856" width="25.7109375" customWidth="1"/>
    <col min="13857" max="13859" width="3.7109375" customWidth="1"/>
    <col min="14081" max="14081" width="12.7109375" customWidth="1"/>
    <col min="14082" max="14082" width="5.140625" customWidth="1"/>
    <col min="14083" max="14083" width="3" customWidth="1"/>
    <col min="14084" max="14084" width="5" customWidth="1"/>
    <col min="14085" max="14085" width="5.140625" customWidth="1"/>
    <col min="14086" max="14086" width="2.5703125" customWidth="1"/>
    <col min="14087" max="14088" width="5.140625" customWidth="1"/>
    <col min="14089" max="14089" width="2.5703125" customWidth="1"/>
    <col min="14090" max="14091" width="5.140625" customWidth="1"/>
    <col min="14092" max="14092" width="2.5703125" customWidth="1"/>
    <col min="14093" max="14094" width="5.140625" customWidth="1"/>
    <col min="14095" max="14095" width="2.5703125" customWidth="1"/>
    <col min="14096" max="14096" width="5.140625" customWidth="1"/>
    <col min="14097" max="14103" width="5.7109375" customWidth="1"/>
    <col min="14104" max="14105" width="7.7109375" customWidth="1"/>
    <col min="14106" max="14106" width="3.7109375" customWidth="1"/>
    <col min="14107" max="14109" width="2.7109375" customWidth="1"/>
    <col min="14110" max="14110" width="25.7109375" customWidth="1"/>
    <col min="14111" max="14111" width="2.7109375" customWidth="1"/>
    <col min="14112" max="14112" width="25.7109375" customWidth="1"/>
    <col min="14113" max="14115" width="3.7109375" customWidth="1"/>
    <col min="14337" max="14337" width="12.7109375" customWidth="1"/>
    <col min="14338" max="14338" width="5.140625" customWidth="1"/>
    <col min="14339" max="14339" width="3" customWidth="1"/>
    <col min="14340" max="14340" width="5" customWidth="1"/>
    <col min="14341" max="14341" width="5.140625" customWidth="1"/>
    <col min="14342" max="14342" width="2.5703125" customWidth="1"/>
    <col min="14343" max="14344" width="5.140625" customWidth="1"/>
    <col min="14345" max="14345" width="2.5703125" customWidth="1"/>
    <col min="14346" max="14347" width="5.140625" customWidth="1"/>
    <col min="14348" max="14348" width="2.5703125" customWidth="1"/>
    <col min="14349" max="14350" width="5.140625" customWidth="1"/>
    <col min="14351" max="14351" width="2.5703125" customWidth="1"/>
    <col min="14352" max="14352" width="5.140625" customWidth="1"/>
    <col min="14353" max="14359" width="5.7109375" customWidth="1"/>
    <col min="14360" max="14361" width="7.7109375" customWidth="1"/>
    <col min="14362" max="14362" width="3.7109375" customWidth="1"/>
    <col min="14363" max="14365" width="2.7109375" customWidth="1"/>
    <col min="14366" max="14366" width="25.7109375" customWidth="1"/>
    <col min="14367" max="14367" width="2.7109375" customWidth="1"/>
    <col min="14368" max="14368" width="25.7109375" customWidth="1"/>
    <col min="14369" max="14371" width="3.7109375" customWidth="1"/>
    <col min="14593" max="14593" width="12.7109375" customWidth="1"/>
    <col min="14594" max="14594" width="5.140625" customWidth="1"/>
    <col min="14595" max="14595" width="3" customWidth="1"/>
    <col min="14596" max="14596" width="5" customWidth="1"/>
    <col min="14597" max="14597" width="5.140625" customWidth="1"/>
    <col min="14598" max="14598" width="2.5703125" customWidth="1"/>
    <col min="14599" max="14600" width="5.140625" customWidth="1"/>
    <col min="14601" max="14601" width="2.5703125" customWidth="1"/>
    <col min="14602" max="14603" width="5.140625" customWidth="1"/>
    <col min="14604" max="14604" width="2.5703125" customWidth="1"/>
    <col min="14605" max="14606" width="5.140625" customWidth="1"/>
    <col min="14607" max="14607" width="2.5703125" customWidth="1"/>
    <col min="14608" max="14608" width="5.140625" customWidth="1"/>
    <col min="14609" max="14615" width="5.7109375" customWidth="1"/>
    <col min="14616" max="14617" width="7.7109375" customWidth="1"/>
    <col min="14618" max="14618" width="3.7109375" customWidth="1"/>
    <col min="14619" max="14621" width="2.7109375" customWidth="1"/>
    <col min="14622" max="14622" width="25.7109375" customWidth="1"/>
    <col min="14623" max="14623" width="2.7109375" customWidth="1"/>
    <col min="14624" max="14624" width="25.7109375" customWidth="1"/>
    <col min="14625" max="14627" width="3.7109375" customWidth="1"/>
    <col min="14849" max="14849" width="12.7109375" customWidth="1"/>
    <col min="14850" max="14850" width="5.140625" customWidth="1"/>
    <col min="14851" max="14851" width="3" customWidth="1"/>
    <col min="14852" max="14852" width="5" customWidth="1"/>
    <col min="14853" max="14853" width="5.140625" customWidth="1"/>
    <col min="14854" max="14854" width="2.5703125" customWidth="1"/>
    <col min="14855" max="14856" width="5.140625" customWidth="1"/>
    <col min="14857" max="14857" width="2.5703125" customWidth="1"/>
    <col min="14858" max="14859" width="5.140625" customWidth="1"/>
    <col min="14860" max="14860" width="2.5703125" customWidth="1"/>
    <col min="14861" max="14862" width="5.140625" customWidth="1"/>
    <col min="14863" max="14863" width="2.5703125" customWidth="1"/>
    <col min="14864" max="14864" width="5.140625" customWidth="1"/>
    <col min="14865" max="14871" width="5.7109375" customWidth="1"/>
    <col min="14872" max="14873" width="7.7109375" customWidth="1"/>
    <col min="14874" max="14874" width="3.7109375" customWidth="1"/>
    <col min="14875" max="14877" width="2.7109375" customWidth="1"/>
    <col min="14878" max="14878" width="25.7109375" customWidth="1"/>
    <col min="14879" max="14879" width="2.7109375" customWidth="1"/>
    <col min="14880" max="14880" width="25.7109375" customWidth="1"/>
    <col min="14881" max="14883" width="3.7109375" customWidth="1"/>
    <col min="15105" max="15105" width="12.7109375" customWidth="1"/>
    <col min="15106" max="15106" width="5.140625" customWidth="1"/>
    <col min="15107" max="15107" width="3" customWidth="1"/>
    <col min="15108" max="15108" width="5" customWidth="1"/>
    <col min="15109" max="15109" width="5.140625" customWidth="1"/>
    <col min="15110" max="15110" width="2.5703125" customWidth="1"/>
    <col min="15111" max="15112" width="5.140625" customWidth="1"/>
    <col min="15113" max="15113" width="2.5703125" customWidth="1"/>
    <col min="15114" max="15115" width="5.140625" customWidth="1"/>
    <col min="15116" max="15116" width="2.5703125" customWidth="1"/>
    <col min="15117" max="15118" width="5.140625" customWidth="1"/>
    <col min="15119" max="15119" width="2.5703125" customWidth="1"/>
    <col min="15120" max="15120" width="5.140625" customWidth="1"/>
    <col min="15121" max="15127" width="5.7109375" customWidth="1"/>
    <col min="15128" max="15129" width="7.7109375" customWidth="1"/>
    <col min="15130" max="15130" width="3.7109375" customWidth="1"/>
    <col min="15131" max="15133" width="2.7109375" customWidth="1"/>
    <col min="15134" max="15134" width="25.7109375" customWidth="1"/>
    <col min="15135" max="15135" width="2.7109375" customWidth="1"/>
    <col min="15136" max="15136" width="25.7109375" customWidth="1"/>
    <col min="15137" max="15139" width="3.7109375" customWidth="1"/>
    <col min="15361" max="15361" width="12.7109375" customWidth="1"/>
    <col min="15362" max="15362" width="5.140625" customWidth="1"/>
    <col min="15363" max="15363" width="3" customWidth="1"/>
    <col min="15364" max="15364" width="5" customWidth="1"/>
    <col min="15365" max="15365" width="5.140625" customWidth="1"/>
    <col min="15366" max="15366" width="2.5703125" customWidth="1"/>
    <col min="15367" max="15368" width="5.140625" customWidth="1"/>
    <col min="15369" max="15369" width="2.5703125" customWidth="1"/>
    <col min="15370" max="15371" width="5.140625" customWidth="1"/>
    <col min="15372" max="15372" width="2.5703125" customWidth="1"/>
    <col min="15373" max="15374" width="5.140625" customWidth="1"/>
    <col min="15375" max="15375" width="2.5703125" customWidth="1"/>
    <col min="15376" max="15376" width="5.140625" customWidth="1"/>
    <col min="15377" max="15383" width="5.7109375" customWidth="1"/>
    <col min="15384" max="15385" width="7.7109375" customWidth="1"/>
    <col min="15386" max="15386" width="3.7109375" customWidth="1"/>
    <col min="15387" max="15389" width="2.7109375" customWidth="1"/>
    <col min="15390" max="15390" width="25.7109375" customWidth="1"/>
    <col min="15391" max="15391" width="2.7109375" customWidth="1"/>
    <col min="15392" max="15392" width="25.7109375" customWidth="1"/>
    <col min="15393" max="15395" width="3.7109375" customWidth="1"/>
    <col min="15617" max="15617" width="12.7109375" customWidth="1"/>
    <col min="15618" max="15618" width="5.140625" customWidth="1"/>
    <col min="15619" max="15619" width="3" customWidth="1"/>
    <col min="15620" max="15620" width="5" customWidth="1"/>
    <col min="15621" max="15621" width="5.140625" customWidth="1"/>
    <col min="15622" max="15622" width="2.5703125" customWidth="1"/>
    <col min="15623" max="15624" width="5.140625" customWidth="1"/>
    <col min="15625" max="15625" width="2.5703125" customWidth="1"/>
    <col min="15626" max="15627" width="5.140625" customWidth="1"/>
    <col min="15628" max="15628" width="2.5703125" customWidth="1"/>
    <col min="15629" max="15630" width="5.140625" customWidth="1"/>
    <col min="15631" max="15631" width="2.5703125" customWidth="1"/>
    <col min="15632" max="15632" width="5.140625" customWidth="1"/>
    <col min="15633" max="15639" width="5.7109375" customWidth="1"/>
    <col min="15640" max="15641" width="7.7109375" customWidth="1"/>
    <col min="15642" max="15642" width="3.7109375" customWidth="1"/>
    <col min="15643" max="15645" width="2.7109375" customWidth="1"/>
    <col min="15646" max="15646" width="25.7109375" customWidth="1"/>
    <col min="15647" max="15647" width="2.7109375" customWidth="1"/>
    <col min="15648" max="15648" width="25.7109375" customWidth="1"/>
    <col min="15649" max="15651" width="3.7109375" customWidth="1"/>
    <col min="15873" max="15873" width="12.7109375" customWidth="1"/>
    <col min="15874" max="15874" width="5.140625" customWidth="1"/>
    <col min="15875" max="15875" width="3" customWidth="1"/>
    <col min="15876" max="15876" width="5" customWidth="1"/>
    <col min="15877" max="15877" width="5.140625" customWidth="1"/>
    <col min="15878" max="15878" width="2.5703125" customWidth="1"/>
    <col min="15879" max="15880" width="5.140625" customWidth="1"/>
    <col min="15881" max="15881" width="2.5703125" customWidth="1"/>
    <col min="15882" max="15883" width="5.140625" customWidth="1"/>
    <col min="15884" max="15884" width="2.5703125" customWidth="1"/>
    <col min="15885" max="15886" width="5.140625" customWidth="1"/>
    <col min="15887" max="15887" width="2.5703125" customWidth="1"/>
    <col min="15888" max="15888" width="5.140625" customWidth="1"/>
    <col min="15889" max="15895" width="5.7109375" customWidth="1"/>
    <col min="15896" max="15897" width="7.7109375" customWidth="1"/>
    <col min="15898" max="15898" width="3.7109375" customWidth="1"/>
    <col min="15899" max="15901" width="2.7109375" customWidth="1"/>
    <col min="15902" max="15902" width="25.7109375" customWidth="1"/>
    <col min="15903" max="15903" width="2.7109375" customWidth="1"/>
    <col min="15904" max="15904" width="25.7109375" customWidth="1"/>
    <col min="15905" max="15907" width="3.7109375" customWidth="1"/>
    <col min="16129" max="16129" width="12.7109375" customWidth="1"/>
    <col min="16130" max="16130" width="5.140625" customWidth="1"/>
    <col min="16131" max="16131" width="3" customWidth="1"/>
    <col min="16132" max="16132" width="5" customWidth="1"/>
    <col min="16133" max="16133" width="5.140625" customWidth="1"/>
    <col min="16134" max="16134" width="2.5703125" customWidth="1"/>
    <col min="16135" max="16136" width="5.140625" customWidth="1"/>
    <col min="16137" max="16137" width="2.5703125" customWidth="1"/>
    <col min="16138" max="16139" width="5.140625" customWidth="1"/>
    <col min="16140" max="16140" width="2.5703125" customWidth="1"/>
    <col min="16141" max="16142" width="5.140625" customWidth="1"/>
    <col min="16143" max="16143" width="2.5703125" customWidth="1"/>
    <col min="16144" max="16144" width="5.140625" customWidth="1"/>
    <col min="16145" max="16151" width="5.7109375" customWidth="1"/>
    <col min="16152" max="16153" width="7.7109375" customWidth="1"/>
    <col min="16154" max="16154" width="3.7109375" customWidth="1"/>
    <col min="16155" max="16157" width="2.7109375" customWidth="1"/>
    <col min="16158" max="16158" width="25.7109375" customWidth="1"/>
    <col min="16159" max="16159" width="2.7109375" customWidth="1"/>
    <col min="16160" max="16160" width="25.7109375" customWidth="1"/>
    <col min="16161" max="16163" width="3.7109375" customWidth="1"/>
  </cols>
  <sheetData>
    <row r="1" spans="1:36" ht="64.5" customHeight="1" thickBot="1">
      <c r="A1" s="67" t="s">
        <v>327</v>
      </c>
      <c r="B1" s="220" t="str">
        <f>A2</f>
        <v>Green Volley Beskydy B</v>
      </c>
      <c r="C1" s="221"/>
      <c r="D1" s="221"/>
      <c r="E1" s="222" t="str">
        <f>A7</f>
        <v>SK Metylovice</v>
      </c>
      <c r="F1" s="223"/>
      <c r="G1" s="224"/>
      <c r="H1" s="220" t="str">
        <f>A12</f>
        <v>VK Raškovice C</v>
      </c>
      <c r="I1" s="221"/>
      <c r="J1" s="221"/>
      <c r="K1" s="222" t="str">
        <f>A17</f>
        <v>Red Volley Frýdlant n/O C</v>
      </c>
      <c r="L1" s="223"/>
      <c r="M1" s="224"/>
      <c r="N1" s="221" t="str">
        <f>A22</f>
        <v>TJ Sokol FM B</v>
      </c>
      <c r="O1" s="221"/>
      <c r="P1" s="225"/>
      <c r="Q1" s="222" t="s">
        <v>25</v>
      </c>
      <c r="R1" s="223"/>
      <c r="S1" s="224"/>
      <c r="T1" s="67" t="s">
        <v>26</v>
      </c>
      <c r="U1" s="220" t="s">
        <v>27</v>
      </c>
      <c r="V1" s="221"/>
      <c r="W1" s="225"/>
      <c r="X1" s="147" t="s">
        <v>28</v>
      </c>
      <c r="Y1" s="67" t="s">
        <v>29</v>
      </c>
    </row>
    <row r="2" spans="1:36" ht="12.75" customHeight="1" thickBot="1">
      <c r="A2" s="214" t="s">
        <v>6</v>
      </c>
      <c r="B2" s="226"/>
      <c r="C2" s="227"/>
      <c r="D2" s="228"/>
      <c r="E2" s="6">
        <v>1</v>
      </c>
      <c r="F2" s="7" t="s">
        <v>4</v>
      </c>
      <c r="G2" s="8">
        <v>1</v>
      </c>
      <c r="H2" s="6">
        <v>2</v>
      </c>
      <c r="I2" s="7" t="s">
        <v>4</v>
      </c>
      <c r="J2" s="8">
        <v>0</v>
      </c>
      <c r="K2" s="6">
        <v>2</v>
      </c>
      <c r="L2" s="7" t="s">
        <v>4</v>
      </c>
      <c r="M2" s="8">
        <v>0</v>
      </c>
      <c r="N2" s="6">
        <v>2</v>
      </c>
      <c r="O2" s="7" t="s">
        <v>4</v>
      </c>
      <c r="P2" s="8">
        <v>0</v>
      </c>
      <c r="Q2" s="231">
        <f>E2+H2+K2+N2</f>
        <v>7</v>
      </c>
      <c r="R2" s="203" t="s">
        <v>4</v>
      </c>
      <c r="S2" s="208">
        <f>G2+J2+M2+P2</f>
        <v>1</v>
      </c>
      <c r="T2" s="231">
        <f>Q2</f>
        <v>7</v>
      </c>
      <c r="U2" s="234">
        <f>E6+H6+K6+N6</f>
        <v>112</v>
      </c>
      <c r="V2" s="179" t="s">
        <v>4</v>
      </c>
      <c r="W2" s="182">
        <f>G6+J6+M6+P6</f>
        <v>51</v>
      </c>
      <c r="X2" s="185">
        <f>U2/W2</f>
        <v>2.1960784313725492</v>
      </c>
      <c r="Y2" s="173" t="s">
        <v>8</v>
      </c>
      <c r="Z2">
        <v>14</v>
      </c>
      <c r="AA2" s="169" t="s">
        <v>172</v>
      </c>
      <c r="AB2" s="169"/>
      <c r="AC2" s="70"/>
      <c r="AG2" s="71"/>
      <c r="AH2" s="72"/>
      <c r="AI2" s="71"/>
      <c r="AJ2" s="73"/>
    </row>
    <row r="3" spans="1:36" ht="12.75" customHeight="1">
      <c r="A3" s="215"/>
      <c r="B3" s="229"/>
      <c r="C3" s="230"/>
      <c r="D3" s="230"/>
      <c r="E3" s="74">
        <v>7</v>
      </c>
      <c r="F3" s="75" t="s">
        <v>4</v>
      </c>
      <c r="G3" s="76">
        <v>15</v>
      </c>
      <c r="H3" s="77">
        <v>15</v>
      </c>
      <c r="I3" s="78" t="s">
        <v>4</v>
      </c>
      <c r="J3" s="79">
        <v>11</v>
      </c>
      <c r="K3" s="80">
        <v>15</v>
      </c>
      <c r="L3" s="78" t="s">
        <v>4</v>
      </c>
      <c r="M3" s="79"/>
      <c r="N3" s="80">
        <v>15</v>
      </c>
      <c r="O3" s="78" t="s">
        <v>4</v>
      </c>
      <c r="P3" s="79"/>
      <c r="Q3" s="232"/>
      <c r="R3" s="204"/>
      <c r="S3" s="209"/>
      <c r="T3" s="232"/>
      <c r="U3" s="235"/>
      <c r="V3" s="180"/>
      <c r="W3" s="183"/>
      <c r="X3" s="186"/>
      <c r="Y3" s="174"/>
      <c r="AA3" s="169"/>
      <c r="AB3" s="169"/>
      <c r="AC3" s="70"/>
      <c r="AG3" s="81"/>
      <c r="AH3" s="82"/>
      <c r="AI3" s="81"/>
    </row>
    <row r="4" spans="1:36" ht="12.75" customHeight="1">
      <c r="A4" s="215"/>
      <c r="B4" s="229"/>
      <c r="C4" s="230"/>
      <c r="D4" s="230"/>
      <c r="E4" s="74">
        <v>15</v>
      </c>
      <c r="F4" s="83" t="s">
        <v>4</v>
      </c>
      <c r="G4" s="84">
        <v>12</v>
      </c>
      <c r="H4" s="77">
        <v>15</v>
      </c>
      <c r="I4" s="85" t="s">
        <v>4</v>
      </c>
      <c r="J4" s="79">
        <v>13</v>
      </c>
      <c r="K4" s="80">
        <v>15</v>
      </c>
      <c r="L4" s="85" t="s">
        <v>4</v>
      </c>
      <c r="M4" s="79"/>
      <c r="N4" s="80">
        <v>15</v>
      </c>
      <c r="O4" s="85" t="s">
        <v>4</v>
      </c>
      <c r="P4" s="79"/>
      <c r="Q4" s="232"/>
      <c r="R4" s="204"/>
      <c r="S4" s="209"/>
      <c r="T4" s="232"/>
      <c r="U4" s="235"/>
      <c r="V4" s="180"/>
      <c r="W4" s="183"/>
      <c r="X4" s="186"/>
      <c r="Y4" s="174"/>
      <c r="AA4" s="169"/>
      <c r="AB4" s="169"/>
      <c r="AC4" s="70"/>
    </row>
    <row r="5" spans="1:36" ht="12.75" customHeight="1" thickBot="1">
      <c r="A5" s="215"/>
      <c r="B5" s="229"/>
      <c r="C5" s="230"/>
      <c r="D5" s="230"/>
      <c r="E5" s="74"/>
      <c r="F5" s="86" t="s">
        <v>4</v>
      </c>
      <c r="G5" s="87"/>
      <c r="H5" s="77"/>
      <c r="I5" s="88" t="s">
        <v>4</v>
      </c>
      <c r="J5" s="79"/>
      <c r="K5" s="80"/>
      <c r="L5" s="88" t="s">
        <v>4</v>
      </c>
      <c r="M5" s="79"/>
      <c r="N5" s="80"/>
      <c r="O5" s="88" t="s">
        <v>4</v>
      </c>
      <c r="P5" s="79"/>
      <c r="Q5" s="232"/>
      <c r="R5" s="204"/>
      <c r="S5" s="209"/>
      <c r="T5" s="232"/>
      <c r="U5" s="235"/>
      <c r="V5" s="180"/>
      <c r="W5" s="183"/>
      <c r="X5" s="186"/>
      <c r="Y5" s="174"/>
      <c r="AA5" s="169"/>
      <c r="AB5" s="169"/>
      <c r="AC5" s="70"/>
      <c r="AG5" s="71"/>
      <c r="AH5" s="72"/>
      <c r="AI5" s="71"/>
      <c r="AJ5" s="73"/>
    </row>
    <row r="6" spans="1:36" ht="12.75" customHeight="1" thickBot="1">
      <c r="A6" s="216"/>
      <c r="B6" s="229"/>
      <c r="C6" s="230"/>
      <c r="D6" s="230"/>
      <c r="E6" s="28">
        <f>SUM(E3:E5)</f>
        <v>22</v>
      </c>
      <c r="F6" s="29" t="s">
        <v>4</v>
      </c>
      <c r="G6" s="30">
        <f>SUM(G3:G5)</f>
        <v>27</v>
      </c>
      <c r="H6" s="30">
        <f>H3+H4+H5</f>
        <v>30</v>
      </c>
      <c r="I6" s="29" t="s">
        <v>4</v>
      </c>
      <c r="J6" s="31">
        <f>J3+J4+J5</f>
        <v>24</v>
      </c>
      <c r="K6" s="32">
        <f>K3+K4+K5</f>
        <v>30</v>
      </c>
      <c r="L6" s="29" t="s">
        <v>4</v>
      </c>
      <c r="M6" s="31">
        <f>SUM(M3:M5)</f>
        <v>0</v>
      </c>
      <c r="N6" s="32">
        <f>N3+N4+N5</f>
        <v>30</v>
      </c>
      <c r="O6" s="29" t="s">
        <v>4</v>
      </c>
      <c r="P6" s="31">
        <f>SUM(P3:P5)</f>
        <v>0</v>
      </c>
      <c r="Q6" s="233"/>
      <c r="R6" s="205"/>
      <c r="S6" s="210"/>
      <c r="T6" s="233"/>
      <c r="U6" s="236"/>
      <c r="V6" s="206"/>
      <c r="W6" s="207"/>
      <c r="X6" s="187"/>
      <c r="Y6" s="175"/>
      <c r="AA6" s="169"/>
      <c r="AB6" s="169"/>
      <c r="AC6" s="70"/>
      <c r="AG6" s="81"/>
      <c r="AI6" s="81"/>
    </row>
    <row r="7" spans="1:36" ht="12.75" customHeight="1" thickBot="1">
      <c r="A7" s="214" t="s">
        <v>33</v>
      </c>
      <c r="B7" s="35">
        <f>G2</f>
        <v>1</v>
      </c>
      <c r="C7" s="36" t="s">
        <v>4</v>
      </c>
      <c r="D7" s="37">
        <f>E2</f>
        <v>1</v>
      </c>
      <c r="E7" s="191"/>
      <c r="F7" s="192"/>
      <c r="G7" s="193"/>
      <c r="H7" s="35">
        <v>1</v>
      </c>
      <c r="I7" s="36" t="s">
        <v>4</v>
      </c>
      <c r="J7" s="37">
        <v>1</v>
      </c>
      <c r="K7" s="35">
        <v>2</v>
      </c>
      <c r="L7" s="36" t="s">
        <v>4</v>
      </c>
      <c r="M7" s="38">
        <v>0</v>
      </c>
      <c r="N7" s="35">
        <v>2</v>
      </c>
      <c r="O7" s="36" t="s">
        <v>4</v>
      </c>
      <c r="P7" s="38">
        <v>0</v>
      </c>
      <c r="Q7" s="217">
        <f>B7+H7+K7+N7</f>
        <v>6</v>
      </c>
      <c r="R7" s="203" t="s">
        <v>4</v>
      </c>
      <c r="S7" s="208">
        <f>D7+J7+M7+P7</f>
        <v>2</v>
      </c>
      <c r="T7" s="217">
        <f>Q7</f>
        <v>6</v>
      </c>
      <c r="U7" s="234">
        <f>B11+H11+K11+N11</f>
        <v>113</v>
      </c>
      <c r="V7" s="179" t="s">
        <v>4</v>
      </c>
      <c r="W7" s="182">
        <f>D11+J11+M11+P11</f>
        <v>70</v>
      </c>
      <c r="X7" s="185">
        <f>U7/W7</f>
        <v>1.6142857142857143</v>
      </c>
      <c r="Y7" s="173" t="s">
        <v>9</v>
      </c>
      <c r="Z7">
        <v>13</v>
      </c>
      <c r="AC7" s="70"/>
    </row>
    <row r="8" spans="1:36" ht="12.75" customHeight="1">
      <c r="A8" s="215"/>
      <c r="B8" s="89">
        <f>G3</f>
        <v>15</v>
      </c>
      <c r="C8" s="90" t="s">
        <v>4</v>
      </c>
      <c r="D8" s="91">
        <f>E3</f>
        <v>7</v>
      </c>
      <c r="E8" s="194"/>
      <c r="F8" s="195"/>
      <c r="G8" s="196"/>
      <c r="H8" s="92">
        <v>11</v>
      </c>
      <c r="I8" s="90" t="s">
        <v>4</v>
      </c>
      <c r="J8" s="93">
        <v>15</v>
      </c>
      <c r="K8" s="89">
        <v>15</v>
      </c>
      <c r="L8" s="90" t="s">
        <v>4</v>
      </c>
      <c r="M8" s="93">
        <v>11</v>
      </c>
      <c r="N8" s="89">
        <v>15</v>
      </c>
      <c r="O8" s="90" t="s">
        <v>4</v>
      </c>
      <c r="P8" s="93">
        <v>4</v>
      </c>
      <c r="Q8" s="218"/>
      <c r="R8" s="204"/>
      <c r="S8" s="209"/>
      <c r="T8" s="218"/>
      <c r="U8" s="235"/>
      <c r="V8" s="180"/>
      <c r="W8" s="183"/>
      <c r="X8" s="186"/>
      <c r="Y8" s="174"/>
      <c r="AC8" s="70"/>
      <c r="AG8" s="71"/>
      <c r="AH8" s="72"/>
      <c r="AI8" s="71"/>
      <c r="AJ8" s="73"/>
    </row>
    <row r="9" spans="1:36" ht="12.75" customHeight="1">
      <c r="A9" s="215"/>
      <c r="B9" s="89">
        <f>G4</f>
        <v>12</v>
      </c>
      <c r="C9" s="94" t="s">
        <v>4</v>
      </c>
      <c r="D9" s="91">
        <f>E4</f>
        <v>15</v>
      </c>
      <c r="E9" s="194"/>
      <c r="F9" s="195"/>
      <c r="G9" s="196"/>
      <c r="H9" s="92">
        <v>15</v>
      </c>
      <c r="I9" s="94" t="s">
        <v>4</v>
      </c>
      <c r="J9" s="93">
        <v>3</v>
      </c>
      <c r="K9" s="89">
        <v>15</v>
      </c>
      <c r="L9" s="94" t="s">
        <v>4</v>
      </c>
      <c r="M9" s="93">
        <v>6</v>
      </c>
      <c r="N9" s="89">
        <v>15</v>
      </c>
      <c r="O9" s="94" t="s">
        <v>4</v>
      </c>
      <c r="P9" s="93">
        <v>9</v>
      </c>
      <c r="Q9" s="218"/>
      <c r="R9" s="204"/>
      <c r="S9" s="209"/>
      <c r="T9" s="218"/>
      <c r="U9" s="235"/>
      <c r="V9" s="180"/>
      <c r="W9" s="183"/>
      <c r="X9" s="186"/>
      <c r="Y9" s="174"/>
      <c r="AC9" s="70"/>
      <c r="AG9" s="81"/>
      <c r="AI9" s="81"/>
    </row>
    <row r="10" spans="1:36" ht="12.75" customHeight="1" thickBot="1">
      <c r="A10" s="215"/>
      <c r="B10" s="89">
        <f>G5</f>
        <v>0</v>
      </c>
      <c r="C10" s="95" t="s">
        <v>4</v>
      </c>
      <c r="D10" s="91">
        <f>E5</f>
        <v>0</v>
      </c>
      <c r="E10" s="194"/>
      <c r="F10" s="195"/>
      <c r="G10" s="196"/>
      <c r="H10" s="92"/>
      <c r="I10" s="95" t="s">
        <v>4</v>
      </c>
      <c r="J10" s="93"/>
      <c r="K10" s="89"/>
      <c r="L10" s="95"/>
      <c r="M10" s="93"/>
      <c r="N10" s="89"/>
      <c r="O10" s="95"/>
      <c r="P10" s="93"/>
      <c r="Q10" s="218"/>
      <c r="R10" s="204"/>
      <c r="S10" s="209"/>
      <c r="T10" s="218"/>
      <c r="U10" s="235"/>
      <c r="V10" s="180"/>
      <c r="W10" s="183"/>
      <c r="X10" s="186"/>
      <c r="Y10" s="174"/>
      <c r="AC10" s="70"/>
    </row>
    <row r="11" spans="1:36" ht="12.75" customHeight="1" thickBot="1">
      <c r="A11" s="216"/>
      <c r="B11" s="28">
        <f>SUM(B8:B10)</f>
        <v>27</v>
      </c>
      <c r="C11" s="48" t="s">
        <v>4</v>
      </c>
      <c r="D11" s="49">
        <f>SUM(D8:D10)</f>
        <v>22</v>
      </c>
      <c r="E11" s="197"/>
      <c r="F11" s="198"/>
      <c r="G11" s="199"/>
      <c r="H11" s="28">
        <f>H8+H9+H10</f>
        <v>26</v>
      </c>
      <c r="I11" s="48" t="s">
        <v>4</v>
      </c>
      <c r="J11" s="49">
        <f>J8+J9+J10</f>
        <v>18</v>
      </c>
      <c r="K11" s="28">
        <f>K8+K9+K10</f>
        <v>30</v>
      </c>
      <c r="L11" s="48" t="s">
        <v>4</v>
      </c>
      <c r="M11" s="50">
        <f>SUM(M8:M10)</f>
        <v>17</v>
      </c>
      <c r="N11" s="28">
        <f>N8+N9+N10</f>
        <v>30</v>
      </c>
      <c r="O11" s="48" t="s">
        <v>4</v>
      </c>
      <c r="P11" s="50">
        <f>SUM(P8:P10)</f>
        <v>13</v>
      </c>
      <c r="Q11" s="219"/>
      <c r="R11" s="205"/>
      <c r="S11" s="210"/>
      <c r="T11" s="219"/>
      <c r="U11" s="236"/>
      <c r="V11" s="206"/>
      <c r="W11" s="207"/>
      <c r="X11" s="187"/>
      <c r="Y11" s="175"/>
      <c r="AC11" s="70"/>
      <c r="AG11" s="71"/>
      <c r="AH11" s="72"/>
      <c r="AI11" s="71"/>
      <c r="AJ11" s="73"/>
    </row>
    <row r="12" spans="1:36" ht="12.75" customHeight="1" thickBot="1">
      <c r="A12" s="189" t="s">
        <v>41</v>
      </c>
      <c r="B12" s="35">
        <f>J2</f>
        <v>0</v>
      </c>
      <c r="C12" s="36" t="s">
        <v>4</v>
      </c>
      <c r="D12" s="38">
        <f>H2</f>
        <v>2</v>
      </c>
      <c r="E12" s="35">
        <f>J7</f>
        <v>1</v>
      </c>
      <c r="F12" s="36" t="s">
        <v>4</v>
      </c>
      <c r="G12" s="37">
        <f>H7</f>
        <v>1</v>
      </c>
      <c r="H12" s="195"/>
      <c r="I12" s="195"/>
      <c r="J12" s="195"/>
      <c r="K12" s="35">
        <v>2</v>
      </c>
      <c r="L12" s="36" t="s">
        <v>4</v>
      </c>
      <c r="M12" s="38">
        <v>0</v>
      </c>
      <c r="N12" s="35">
        <v>2</v>
      </c>
      <c r="O12" s="36" t="s">
        <v>4</v>
      </c>
      <c r="P12" s="38">
        <v>0</v>
      </c>
      <c r="Q12" s="211">
        <f>B12+E12+K12+N12</f>
        <v>5</v>
      </c>
      <c r="R12" s="203" t="s">
        <v>4</v>
      </c>
      <c r="S12" s="208">
        <f>D12+G12+M12+P12</f>
        <v>3</v>
      </c>
      <c r="T12" s="211">
        <f>Q12</f>
        <v>5</v>
      </c>
      <c r="U12" s="234">
        <f>B16+E16+K16+N16</f>
        <v>102</v>
      </c>
      <c r="V12" s="179" t="s">
        <v>4</v>
      </c>
      <c r="W12" s="182">
        <f>D16+G16+M16+P16</f>
        <v>87</v>
      </c>
      <c r="X12" s="185">
        <f>U12/W12</f>
        <v>1.1724137931034482</v>
      </c>
      <c r="Y12" s="173" t="s">
        <v>10</v>
      </c>
      <c r="Z12">
        <v>12</v>
      </c>
      <c r="AC12" s="70"/>
      <c r="AG12" s="81"/>
      <c r="AI12" s="81"/>
    </row>
    <row r="13" spans="1:36" ht="12.75" customHeight="1">
      <c r="A13" s="189"/>
      <c r="B13" s="89">
        <f>J3</f>
        <v>11</v>
      </c>
      <c r="C13" s="90" t="s">
        <v>4</v>
      </c>
      <c r="D13" s="93">
        <f>H3</f>
        <v>15</v>
      </c>
      <c r="E13" s="89">
        <f>J8</f>
        <v>15</v>
      </c>
      <c r="F13" s="90" t="s">
        <v>4</v>
      </c>
      <c r="G13" s="91">
        <f>H8</f>
        <v>11</v>
      </c>
      <c r="H13" s="195"/>
      <c r="I13" s="195"/>
      <c r="J13" s="195"/>
      <c r="K13" s="92">
        <v>15</v>
      </c>
      <c r="L13" s="90" t="s">
        <v>4</v>
      </c>
      <c r="M13" s="96">
        <v>6</v>
      </c>
      <c r="N13" s="92">
        <v>15</v>
      </c>
      <c r="O13" s="90" t="s">
        <v>4</v>
      </c>
      <c r="P13" s="96">
        <v>4</v>
      </c>
      <c r="Q13" s="212"/>
      <c r="R13" s="204"/>
      <c r="S13" s="209"/>
      <c r="T13" s="212"/>
      <c r="U13" s="235"/>
      <c r="V13" s="180"/>
      <c r="W13" s="183"/>
      <c r="X13" s="186"/>
      <c r="Y13" s="174"/>
      <c r="AC13" s="70"/>
    </row>
    <row r="14" spans="1:36" ht="12.75" customHeight="1">
      <c r="A14" s="189"/>
      <c r="B14" s="89">
        <f>J4</f>
        <v>13</v>
      </c>
      <c r="C14" s="94" t="s">
        <v>4</v>
      </c>
      <c r="D14" s="93">
        <f>H4</f>
        <v>15</v>
      </c>
      <c r="E14" s="89">
        <f>J9</f>
        <v>3</v>
      </c>
      <c r="F14" s="94" t="s">
        <v>4</v>
      </c>
      <c r="G14" s="91">
        <f>H9</f>
        <v>15</v>
      </c>
      <c r="H14" s="195"/>
      <c r="I14" s="195"/>
      <c r="J14" s="195"/>
      <c r="K14" s="92">
        <v>15</v>
      </c>
      <c r="L14" s="94" t="s">
        <v>4</v>
      </c>
      <c r="M14" s="96">
        <v>10</v>
      </c>
      <c r="N14" s="92">
        <v>15</v>
      </c>
      <c r="O14" s="94" t="s">
        <v>4</v>
      </c>
      <c r="P14" s="96">
        <v>11</v>
      </c>
      <c r="Q14" s="212"/>
      <c r="R14" s="204"/>
      <c r="S14" s="209"/>
      <c r="T14" s="212"/>
      <c r="U14" s="235"/>
      <c r="V14" s="180"/>
      <c r="W14" s="183"/>
      <c r="X14" s="186"/>
      <c r="Y14" s="174"/>
      <c r="AC14" s="70"/>
      <c r="AG14" s="71"/>
      <c r="AH14" s="72"/>
      <c r="AI14" s="71"/>
      <c r="AJ14" s="73"/>
    </row>
    <row r="15" spans="1:36" ht="12.75" customHeight="1" thickBot="1">
      <c r="A15" s="189"/>
      <c r="B15" s="89">
        <f>J5</f>
        <v>0</v>
      </c>
      <c r="C15" s="95" t="s">
        <v>4</v>
      </c>
      <c r="D15" s="93">
        <f>H5</f>
        <v>0</v>
      </c>
      <c r="E15" s="89">
        <f>J10</f>
        <v>0</v>
      </c>
      <c r="F15" s="95" t="s">
        <v>4</v>
      </c>
      <c r="G15" s="91">
        <f>H10</f>
        <v>0</v>
      </c>
      <c r="H15" s="195"/>
      <c r="I15" s="195"/>
      <c r="J15" s="195"/>
      <c r="K15" s="92"/>
      <c r="L15" s="95" t="s">
        <v>4</v>
      </c>
      <c r="M15" s="96"/>
      <c r="N15" s="92"/>
      <c r="O15" s="95" t="s">
        <v>4</v>
      </c>
      <c r="P15" s="96"/>
      <c r="Q15" s="212"/>
      <c r="R15" s="204"/>
      <c r="S15" s="209"/>
      <c r="T15" s="212"/>
      <c r="U15" s="235"/>
      <c r="V15" s="180"/>
      <c r="W15" s="183"/>
      <c r="X15" s="186"/>
      <c r="Y15" s="174"/>
      <c r="AC15" s="70"/>
      <c r="AG15" s="81"/>
      <c r="AI15" s="81"/>
    </row>
    <row r="16" spans="1:36" ht="12.75" customHeight="1" thickBot="1">
      <c r="A16" s="190"/>
      <c r="B16" s="28">
        <f>SUM(B13:B15)</f>
        <v>24</v>
      </c>
      <c r="C16" s="48" t="s">
        <v>4</v>
      </c>
      <c r="D16" s="50">
        <f>SUM(D13:D15)</f>
        <v>30</v>
      </c>
      <c r="E16" s="28">
        <f>SUM(E13:E15)</f>
        <v>18</v>
      </c>
      <c r="F16" s="48" t="s">
        <v>4</v>
      </c>
      <c r="G16" s="49">
        <f>SUM(G13:G15)</f>
        <v>26</v>
      </c>
      <c r="H16" s="195"/>
      <c r="I16" s="195"/>
      <c r="J16" s="195"/>
      <c r="K16" s="28">
        <f>SUM(K13:K15)</f>
        <v>30</v>
      </c>
      <c r="L16" s="48" t="s">
        <v>4</v>
      </c>
      <c r="M16" s="50">
        <f>SUM(M13:M15)</f>
        <v>16</v>
      </c>
      <c r="N16" s="28">
        <f>SUM(N13:N15)</f>
        <v>30</v>
      </c>
      <c r="O16" s="48" t="s">
        <v>4</v>
      </c>
      <c r="P16" s="50">
        <f>SUM(P13:P15)</f>
        <v>15</v>
      </c>
      <c r="Q16" s="213"/>
      <c r="R16" s="205"/>
      <c r="S16" s="210"/>
      <c r="T16" s="213"/>
      <c r="U16" s="236"/>
      <c r="V16" s="206"/>
      <c r="W16" s="207"/>
      <c r="X16" s="187"/>
      <c r="Y16" s="175"/>
      <c r="AC16" s="70"/>
    </row>
    <row r="17" spans="1:36" ht="12.75" customHeight="1" thickBot="1">
      <c r="A17" s="189" t="s">
        <v>328</v>
      </c>
      <c r="B17" s="35">
        <f>M2</f>
        <v>0</v>
      </c>
      <c r="C17" s="36" t="s">
        <v>4</v>
      </c>
      <c r="D17" s="38">
        <f>K2</f>
        <v>2</v>
      </c>
      <c r="E17" s="35">
        <f>M7</f>
        <v>0</v>
      </c>
      <c r="F17" s="36" t="s">
        <v>4</v>
      </c>
      <c r="G17" s="38">
        <f>K7</f>
        <v>2</v>
      </c>
      <c r="H17" s="35">
        <f>M12</f>
        <v>0</v>
      </c>
      <c r="I17" s="36" t="s">
        <v>4</v>
      </c>
      <c r="J17" s="37">
        <f>K12</f>
        <v>2</v>
      </c>
      <c r="K17" s="195"/>
      <c r="L17" s="195"/>
      <c r="M17" s="195"/>
      <c r="N17" s="35">
        <v>1</v>
      </c>
      <c r="O17" s="36" t="s">
        <v>4</v>
      </c>
      <c r="P17" s="38">
        <v>1</v>
      </c>
      <c r="Q17" s="200">
        <f>B17+E17+H17+N17</f>
        <v>1</v>
      </c>
      <c r="R17" s="203" t="s">
        <v>4</v>
      </c>
      <c r="S17" s="170">
        <f>D17+G17+J17+P17</f>
        <v>7</v>
      </c>
      <c r="T17" s="200">
        <f>Q17</f>
        <v>1</v>
      </c>
      <c r="U17" s="176">
        <f>B21+E21+H21+N21</f>
        <v>60</v>
      </c>
      <c r="V17" s="179" t="s">
        <v>4</v>
      </c>
      <c r="W17" s="182">
        <f>D21+G21+J21+P21</f>
        <v>117</v>
      </c>
      <c r="X17" s="185">
        <f>U17/W17</f>
        <v>0.51282051282051277</v>
      </c>
      <c r="Y17" s="173" t="s">
        <v>11</v>
      </c>
      <c r="Z17">
        <v>11</v>
      </c>
      <c r="AC17" s="70"/>
      <c r="AG17" s="71"/>
      <c r="AH17" s="72"/>
      <c r="AI17" s="71"/>
      <c r="AJ17" s="73"/>
    </row>
    <row r="18" spans="1:36" ht="12.75" customHeight="1">
      <c r="A18" s="189"/>
      <c r="B18" s="89">
        <f>M3</f>
        <v>0</v>
      </c>
      <c r="C18" s="90" t="s">
        <v>4</v>
      </c>
      <c r="D18" s="93">
        <f>K3</f>
        <v>15</v>
      </c>
      <c r="E18" s="89">
        <f>M8</f>
        <v>11</v>
      </c>
      <c r="F18" s="90" t="s">
        <v>4</v>
      </c>
      <c r="G18" s="93">
        <f>K8</f>
        <v>15</v>
      </c>
      <c r="H18" s="89">
        <f>M13</f>
        <v>6</v>
      </c>
      <c r="I18" s="90" t="s">
        <v>4</v>
      </c>
      <c r="J18" s="91">
        <f>K13</f>
        <v>15</v>
      </c>
      <c r="K18" s="195"/>
      <c r="L18" s="195"/>
      <c r="M18" s="195"/>
      <c r="N18" s="92">
        <v>15</v>
      </c>
      <c r="O18" s="90" t="s">
        <v>4</v>
      </c>
      <c r="P18" s="96">
        <v>12</v>
      </c>
      <c r="Q18" s="201"/>
      <c r="R18" s="204"/>
      <c r="S18" s="171"/>
      <c r="T18" s="201"/>
      <c r="U18" s="177"/>
      <c r="V18" s="180"/>
      <c r="W18" s="183"/>
      <c r="X18" s="186"/>
      <c r="Y18" s="174"/>
      <c r="AC18" s="70"/>
      <c r="AG18" s="81"/>
      <c r="AI18" s="81"/>
    </row>
    <row r="19" spans="1:36" ht="12.75" customHeight="1">
      <c r="A19" s="189"/>
      <c r="B19" s="89">
        <f>M4</f>
        <v>0</v>
      </c>
      <c r="C19" s="94" t="s">
        <v>4</v>
      </c>
      <c r="D19" s="93">
        <f>K4</f>
        <v>15</v>
      </c>
      <c r="E19" s="89">
        <f>M9</f>
        <v>6</v>
      </c>
      <c r="F19" s="94" t="s">
        <v>4</v>
      </c>
      <c r="G19" s="93">
        <f>K9</f>
        <v>15</v>
      </c>
      <c r="H19" s="89">
        <f>M14</f>
        <v>10</v>
      </c>
      <c r="I19" s="94" t="s">
        <v>4</v>
      </c>
      <c r="J19" s="91">
        <f>K14</f>
        <v>15</v>
      </c>
      <c r="K19" s="195"/>
      <c r="L19" s="195"/>
      <c r="M19" s="195"/>
      <c r="N19" s="92">
        <v>12</v>
      </c>
      <c r="O19" s="94" t="s">
        <v>4</v>
      </c>
      <c r="P19" s="96">
        <v>15</v>
      </c>
      <c r="Q19" s="201"/>
      <c r="R19" s="204"/>
      <c r="S19" s="171"/>
      <c r="T19" s="201"/>
      <c r="U19" s="177"/>
      <c r="V19" s="180"/>
      <c r="W19" s="183"/>
      <c r="X19" s="186"/>
      <c r="Y19" s="174"/>
      <c r="AC19" s="70"/>
    </row>
    <row r="20" spans="1:36" ht="12.75" customHeight="1" thickBot="1">
      <c r="A20" s="189"/>
      <c r="B20" s="89">
        <f>M5</f>
        <v>0</v>
      </c>
      <c r="C20" s="95"/>
      <c r="D20" s="93">
        <f>K5</f>
        <v>0</v>
      </c>
      <c r="E20" s="89">
        <f>M10</f>
        <v>0</v>
      </c>
      <c r="F20" s="95"/>
      <c r="G20" s="93">
        <f>K10</f>
        <v>0</v>
      </c>
      <c r="H20" s="89">
        <f>M15</f>
        <v>0</v>
      </c>
      <c r="I20" s="95"/>
      <c r="J20" s="91">
        <f>K15</f>
        <v>0</v>
      </c>
      <c r="K20" s="195"/>
      <c r="L20" s="195"/>
      <c r="M20" s="195"/>
      <c r="N20" s="92"/>
      <c r="O20" s="95" t="s">
        <v>4</v>
      </c>
      <c r="P20" s="96"/>
      <c r="Q20" s="201"/>
      <c r="R20" s="204"/>
      <c r="S20" s="171"/>
      <c r="T20" s="201"/>
      <c r="U20" s="177"/>
      <c r="V20" s="180"/>
      <c r="W20" s="183"/>
      <c r="X20" s="186"/>
      <c r="Y20" s="174"/>
      <c r="AC20" s="70"/>
      <c r="AG20" s="71"/>
      <c r="AH20" s="72"/>
      <c r="AI20" s="71"/>
      <c r="AJ20" s="73"/>
    </row>
    <row r="21" spans="1:36" ht="12.75" customHeight="1" thickBot="1">
      <c r="A21" s="190"/>
      <c r="B21" s="28">
        <f>SUM(B18:B20)</f>
        <v>0</v>
      </c>
      <c r="C21" s="48" t="s">
        <v>4</v>
      </c>
      <c r="D21" s="50">
        <f>SUM(D18:D20)</f>
        <v>30</v>
      </c>
      <c r="E21" s="28">
        <f>SUM(E18:E20)</f>
        <v>17</v>
      </c>
      <c r="F21" s="48" t="s">
        <v>4</v>
      </c>
      <c r="G21" s="50">
        <f>SUM(G18:G20)</f>
        <v>30</v>
      </c>
      <c r="H21" s="28">
        <f>SUM(H18:H20)</f>
        <v>16</v>
      </c>
      <c r="I21" s="48" t="s">
        <v>4</v>
      </c>
      <c r="J21" s="49">
        <f>SUM(J18:J20)</f>
        <v>30</v>
      </c>
      <c r="K21" s="198"/>
      <c r="L21" s="198"/>
      <c r="M21" s="198"/>
      <c r="N21" s="28">
        <f>N18+N19+N20</f>
        <v>27</v>
      </c>
      <c r="O21" s="48" t="s">
        <v>4</v>
      </c>
      <c r="P21" s="50">
        <f>SUM(P18:P20)</f>
        <v>27</v>
      </c>
      <c r="Q21" s="202"/>
      <c r="R21" s="205"/>
      <c r="S21" s="172"/>
      <c r="T21" s="202"/>
      <c r="U21" s="178"/>
      <c r="V21" s="181"/>
      <c r="W21" s="184"/>
      <c r="X21" s="187"/>
      <c r="Y21" s="175"/>
      <c r="AC21" s="70"/>
      <c r="AG21" s="81"/>
      <c r="AI21" s="81"/>
    </row>
    <row r="22" spans="1:36" ht="12.75" customHeight="1" thickBot="1">
      <c r="A22" s="188" t="s">
        <v>329</v>
      </c>
      <c r="B22" s="35">
        <f>P2</f>
        <v>0</v>
      </c>
      <c r="C22" s="36" t="s">
        <v>4</v>
      </c>
      <c r="D22" s="38">
        <f>N2</f>
        <v>2</v>
      </c>
      <c r="E22" s="35">
        <f>P7</f>
        <v>0</v>
      </c>
      <c r="F22" s="36" t="s">
        <v>4</v>
      </c>
      <c r="G22" s="38">
        <f>N7</f>
        <v>2</v>
      </c>
      <c r="H22" s="35">
        <f>P12</f>
        <v>0</v>
      </c>
      <c r="I22" s="36" t="s">
        <v>4</v>
      </c>
      <c r="J22" s="37">
        <f>N12</f>
        <v>2</v>
      </c>
      <c r="K22" s="8">
        <f>P17</f>
        <v>1</v>
      </c>
      <c r="L22" s="36" t="s">
        <v>4</v>
      </c>
      <c r="M22" s="6">
        <f>N17</f>
        <v>1</v>
      </c>
      <c r="N22" s="191"/>
      <c r="O22" s="192"/>
      <c r="P22" s="193"/>
      <c r="Q22" s="200">
        <f>B22+E22+H22+K22</f>
        <v>1</v>
      </c>
      <c r="R22" s="203" t="s">
        <v>4</v>
      </c>
      <c r="S22" s="170">
        <f>D22+G22+J22+M22</f>
        <v>7</v>
      </c>
      <c r="T22" s="200">
        <f>Q22</f>
        <v>1</v>
      </c>
      <c r="U22" s="176">
        <f>B26+E26+H26+K26</f>
        <v>55</v>
      </c>
      <c r="V22" s="179" t="s">
        <v>4</v>
      </c>
      <c r="W22" s="182">
        <f>D26+G26+J26+M26</f>
        <v>117</v>
      </c>
      <c r="X22" s="185">
        <f>U22/W22</f>
        <v>0.47008547008547008</v>
      </c>
      <c r="Y22" s="173" t="s">
        <v>12</v>
      </c>
      <c r="Z22">
        <v>10</v>
      </c>
      <c r="AA22" s="169" t="s">
        <v>171</v>
      </c>
      <c r="AB22" s="169"/>
      <c r="AC22" s="70"/>
    </row>
    <row r="23" spans="1:36" ht="12.75" customHeight="1">
      <c r="A23" s="189"/>
      <c r="B23" s="89">
        <f>P3</f>
        <v>0</v>
      </c>
      <c r="C23" s="90" t="s">
        <v>4</v>
      </c>
      <c r="D23" s="93">
        <f>N3</f>
        <v>15</v>
      </c>
      <c r="E23" s="89">
        <f>P8</f>
        <v>4</v>
      </c>
      <c r="F23" s="90" t="s">
        <v>4</v>
      </c>
      <c r="G23" s="93">
        <f>N8</f>
        <v>15</v>
      </c>
      <c r="H23" s="89">
        <f>P13</f>
        <v>4</v>
      </c>
      <c r="I23" s="90" t="s">
        <v>4</v>
      </c>
      <c r="J23" s="91">
        <f>N13</f>
        <v>15</v>
      </c>
      <c r="K23" s="92">
        <f>P18</f>
        <v>12</v>
      </c>
      <c r="L23" s="90" t="s">
        <v>4</v>
      </c>
      <c r="M23" s="97">
        <f>N18</f>
        <v>15</v>
      </c>
      <c r="N23" s="194"/>
      <c r="O23" s="195"/>
      <c r="P23" s="196"/>
      <c r="Q23" s="201"/>
      <c r="R23" s="204"/>
      <c r="S23" s="171"/>
      <c r="T23" s="201"/>
      <c r="U23" s="177"/>
      <c r="V23" s="180"/>
      <c r="W23" s="183"/>
      <c r="X23" s="186"/>
      <c r="Y23" s="174"/>
      <c r="AA23" s="169"/>
      <c r="AB23" s="169"/>
      <c r="AC23" s="70"/>
      <c r="AG23" s="71"/>
      <c r="AH23" s="72"/>
      <c r="AI23" s="71"/>
      <c r="AJ23" s="73"/>
    </row>
    <row r="24" spans="1:36" ht="12.75" customHeight="1">
      <c r="A24" s="189"/>
      <c r="B24" s="89">
        <f>P4</f>
        <v>0</v>
      </c>
      <c r="C24" s="94" t="s">
        <v>4</v>
      </c>
      <c r="D24" s="93">
        <f>N4</f>
        <v>15</v>
      </c>
      <c r="E24" s="89">
        <f>P9</f>
        <v>9</v>
      </c>
      <c r="F24" s="94" t="s">
        <v>4</v>
      </c>
      <c r="G24" s="93">
        <f>N9</f>
        <v>15</v>
      </c>
      <c r="H24" s="89">
        <f>P14</f>
        <v>11</v>
      </c>
      <c r="I24" s="94" t="s">
        <v>4</v>
      </c>
      <c r="J24" s="91">
        <f>N14</f>
        <v>15</v>
      </c>
      <c r="K24" s="92">
        <f>P19</f>
        <v>15</v>
      </c>
      <c r="L24" s="94" t="s">
        <v>4</v>
      </c>
      <c r="M24" s="97">
        <f>N19</f>
        <v>12</v>
      </c>
      <c r="N24" s="194"/>
      <c r="O24" s="195"/>
      <c r="P24" s="196"/>
      <c r="Q24" s="201"/>
      <c r="R24" s="204"/>
      <c r="S24" s="171"/>
      <c r="T24" s="201"/>
      <c r="U24" s="177"/>
      <c r="V24" s="180"/>
      <c r="W24" s="183"/>
      <c r="X24" s="186"/>
      <c r="Y24" s="174"/>
      <c r="AA24" s="169"/>
      <c r="AB24" s="169"/>
      <c r="AC24" s="70"/>
      <c r="AG24" s="81"/>
      <c r="AI24" s="81"/>
    </row>
    <row r="25" spans="1:36" ht="12.75" customHeight="1" thickBot="1">
      <c r="A25" s="189"/>
      <c r="B25" s="89">
        <f>P5</f>
        <v>0</v>
      </c>
      <c r="C25" s="95"/>
      <c r="D25" s="93">
        <f>E5</f>
        <v>0</v>
      </c>
      <c r="E25" s="89">
        <f>P10</f>
        <v>0</v>
      </c>
      <c r="F25" s="95"/>
      <c r="G25" s="93">
        <f>N10</f>
        <v>0</v>
      </c>
      <c r="H25" s="89">
        <f>P15</f>
        <v>0</v>
      </c>
      <c r="I25" s="95"/>
      <c r="J25" s="91">
        <f>N15</f>
        <v>0</v>
      </c>
      <c r="K25" s="92">
        <f>P20</f>
        <v>0</v>
      </c>
      <c r="L25" s="95" t="s">
        <v>4</v>
      </c>
      <c r="M25" s="97">
        <f>N20</f>
        <v>0</v>
      </c>
      <c r="N25" s="194"/>
      <c r="O25" s="195"/>
      <c r="P25" s="196"/>
      <c r="Q25" s="201"/>
      <c r="R25" s="204"/>
      <c r="S25" s="171"/>
      <c r="T25" s="201"/>
      <c r="U25" s="177"/>
      <c r="V25" s="180"/>
      <c r="W25" s="183"/>
      <c r="X25" s="186"/>
      <c r="Y25" s="174"/>
      <c r="AA25" s="169"/>
      <c r="AB25" s="169"/>
      <c r="AC25" s="70"/>
    </row>
    <row r="26" spans="1:36" ht="12.75" customHeight="1" thickBot="1">
      <c r="A26" s="190"/>
      <c r="B26" s="28">
        <f>SUM(B23:B25)</f>
        <v>0</v>
      </c>
      <c r="C26" s="48" t="s">
        <v>4</v>
      </c>
      <c r="D26" s="50">
        <f>SUM(D23:D25)</f>
        <v>30</v>
      </c>
      <c r="E26" s="28">
        <f>SUM(E23:E25)</f>
        <v>13</v>
      </c>
      <c r="F26" s="48" t="s">
        <v>4</v>
      </c>
      <c r="G26" s="50">
        <f>SUM(G23:G25)</f>
        <v>30</v>
      </c>
      <c r="H26" s="28">
        <f>SUM(H23:H25)</f>
        <v>15</v>
      </c>
      <c r="I26" s="48" t="s">
        <v>4</v>
      </c>
      <c r="J26" s="49">
        <f>SUM(J23:J25)</f>
        <v>30</v>
      </c>
      <c r="K26" s="28">
        <f>SUM(K23:K25)</f>
        <v>27</v>
      </c>
      <c r="L26" s="48" t="s">
        <v>4</v>
      </c>
      <c r="M26" s="49">
        <f>SUM(M23:M25)</f>
        <v>27</v>
      </c>
      <c r="N26" s="197"/>
      <c r="O26" s="198"/>
      <c r="P26" s="199"/>
      <c r="Q26" s="202"/>
      <c r="R26" s="205"/>
      <c r="S26" s="172"/>
      <c r="T26" s="202"/>
      <c r="U26" s="178"/>
      <c r="V26" s="181"/>
      <c r="W26" s="184"/>
      <c r="X26" s="187"/>
      <c r="Y26" s="175"/>
      <c r="AA26" s="169"/>
      <c r="AB26" s="169"/>
      <c r="AC26" s="70"/>
      <c r="AG26" s="71"/>
      <c r="AH26" s="72"/>
      <c r="AI26" s="71"/>
      <c r="AJ26" s="73"/>
    </row>
    <row r="27" spans="1:36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AG27" s="81"/>
      <c r="AI27" s="81"/>
    </row>
    <row r="28" spans="1:36" ht="12.75" customHeight="1">
      <c r="A28" s="100" t="s">
        <v>34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</row>
    <row r="29" spans="1:36">
      <c r="A29" s="293" t="s">
        <v>33</v>
      </c>
      <c r="B29" s="294"/>
      <c r="C29" s="294"/>
      <c r="D29" s="294"/>
      <c r="E29" s="295" t="s">
        <v>330</v>
      </c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AB29" s="70"/>
      <c r="AG29" s="71"/>
      <c r="AH29" s="72"/>
      <c r="AI29" s="71"/>
      <c r="AJ29" s="73"/>
    </row>
    <row r="30" spans="1:36">
      <c r="A30" s="293" t="s">
        <v>159</v>
      </c>
      <c r="B30" s="294"/>
      <c r="C30" s="294"/>
      <c r="D30" s="294"/>
      <c r="E30" s="295" t="s">
        <v>331</v>
      </c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AG30" s="81"/>
      <c r="AI30" s="81"/>
    </row>
    <row r="31" spans="1:36">
      <c r="A31" s="293" t="s">
        <v>158</v>
      </c>
      <c r="B31" s="294"/>
      <c r="C31" s="294"/>
      <c r="D31" s="294"/>
      <c r="E31" s="295" t="s">
        <v>333</v>
      </c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</row>
    <row r="32" spans="1:36">
      <c r="A32" s="293" t="s">
        <v>41</v>
      </c>
      <c r="B32" s="294"/>
      <c r="C32" s="294"/>
      <c r="D32" s="294"/>
      <c r="E32" s="295" t="s">
        <v>332</v>
      </c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</row>
    <row r="33" spans="1:25">
      <c r="A33" s="293" t="s">
        <v>334</v>
      </c>
      <c r="B33" s="294"/>
      <c r="C33" s="294"/>
      <c r="D33" s="294"/>
      <c r="E33" s="293" t="s">
        <v>335</v>
      </c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</row>
    <row r="34" spans="1:2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</row>
    <row r="35" spans="1:2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</row>
    <row r="36" spans="1: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</row>
    <row r="37" spans="1:2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1:25">
      <c r="A38" s="64"/>
    </row>
  </sheetData>
  <mergeCells count="74">
    <mergeCell ref="V2:V6"/>
    <mergeCell ref="B1:D1"/>
    <mergeCell ref="E1:G1"/>
    <mergeCell ref="H1:J1"/>
    <mergeCell ref="K1:M1"/>
    <mergeCell ref="N1:P1"/>
    <mergeCell ref="Q1:S1"/>
    <mergeCell ref="Q2:Q6"/>
    <mergeCell ref="R2:R6"/>
    <mergeCell ref="S2:S6"/>
    <mergeCell ref="T2:T6"/>
    <mergeCell ref="U2:U6"/>
    <mergeCell ref="W2:W6"/>
    <mergeCell ref="X2:X6"/>
    <mergeCell ref="Y2:Y6"/>
    <mergeCell ref="A7:A11"/>
    <mergeCell ref="E7:G11"/>
    <mergeCell ref="Q7:Q11"/>
    <mergeCell ref="R7:R11"/>
    <mergeCell ref="S7:S11"/>
    <mergeCell ref="T7:T11"/>
    <mergeCell ref="U7:U11"/>
    <mergeCell ref="V7:V11"/>
    <mergeCell ref="W7:W11"/>
    <mergeCell ref="X7:X11"/>
    <mergeCell ref="Y7:Y11"/>
    <mergeCell ref="A2:A6"/>
    <mergeCell ref="B2:D6"/>
    <mergeCell ref="V17:V21"/>
    <mergeCell ref="W17:W21"/>
    <mergeCell ref="T12:T16"/>
    <mergeCell ref="A17:A21"/>
    <mergeCell ref="K17:M21"/>
    <mergeCell ref="Q17:Q21"/>
    <mergeCell ref="R17:R21"/>
    <mergeCell ref="S17:S21"/>
    <mergeCell ref="A12:A16"/>
    <mergeCell ref="H12:J16"/>
    <mergeCell ref="Q12:Q16"/>
    <mergeCell ref="R12:R16"/>
    <mergeCell ref="S12:S16"/>
    <mergeCell ref="T17:T21"/>
    <mergeCell ref="A33:D33"/>
    <mergeCell ref="E33:Y33"/>
    <mergeCell ref="T22:T26"/>
    <mergeCell ref="U1:W1"/>
    <mergeCell ref="E29:Y29"/>
    <mergeCell ref="A30:D30"/>
    <mergeCell ref="E30:Y30"/>
    <mergeCell ref="A29:D29"/>
    <mergeCell ref="A22:A26"/>
    <mergeCell ref="N22:P26"/>
    <mergeCell ref="Q22:Q26"/>
    <mergeCell ref="R22:R26"/>
    <mergeCell ref="S22:S26"/>
    <mergeCell ref="U22:U26"/>
    <mergeCell ref="V22:V26"/>
    <mergeCell ref="W22:W26"/>
    <mergeCell ref="AA22:AB26"/>
    <mergeCell ref="AA2:AB6"/>
    <mergeCell ref="A31:D31"/>
    <mergeCell ref="E31:Y31"/>
    <mergeCell ref="A32:D32"/>
    <mergeCell ref="E32:Y32"/>
    <mergeCell ref="X22:X26"/>
    <mergeCell ref="Y22:Y26"/>
    <mergeCell ref="X17:X21"/>
    <mergeCell ref="Y17:Y21"/>
    <mergeCell ref="U12:U16"/>
    <mergeCell ref="V12:V16"/>
    <mergeCell ref="W12:W16"/>
    <mergeCell ref="X12:X16"/>
    <mergeCell ref="Y12:Y16"/>
    <mergeCell ref="U17:U21"/>
  </mergeCells>
  <pageMargins left="0.25" right="0.25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47"/>
  <sheetViews>
    <sheetView workbookViewId="0">
      <selection activeCell="E1" sqref="E1:G1"/>
    </sheetView>
  </sheetViews>
  <sheetFormatPr defaultRowHeight="15"/>
  <cols>
    <col min="1" max="1" width="12.7109375" customWidth="1"/>
    <col min="2" max="2" width="5.42578125" customWidth="1"/>
    <col min="3" max="3" width="3" customWidth="1"/>
    <col min="4" max="4" width="5" customWidth="1"/>
    <col min="5" max="5" width="5.28515625" customWidth="1"/>
    <col min="6" max="6" width="2.85546875" customWidth="1"/>
    <col min="7" max="7" width="5.42578125" customWidth="1"/>
    <col min="8" max="8" width="5.140625" customWidth="1"/>
    <col min="9" max="9" width="2.85546875" customWidth="1"/>
    <col min="10" max="10" width="5.5703125" customWidth="1"/>
    <col min="11" max="11" width="5.140625" customWidth="1"/>
    <col min="12" max="12" width="3.28515625" customWidth="1"/>
    <col min="13" max="14" width="5.140625" customWidth="1"/>
    <col min="15" max="15" width="2.5703125" customWidth="1"/>
    <col min="16" max="17" width="5.140625" customWidth="1"/>
    <col min="18" max="18" width="3.42578125" customWidth="1"/>
    <col min="19" max="20" width="5.7109375" customWidth="1"/>
    <col min="21" max="21" width="3.140625" customWidth="1"/>
    <col min="22" max="22" width="6" customWidth="1"/>
    <col min="24" max="24" width="7.140625" customWidth="1"/>
    <col min="25" max="25" width="6.28515625" customWidth="1"/>
    <col min="26" max="26" width="4" customWidth="1"/>
    <col min="27" max="27" width="6.85546875" style="5" customWidth="1"/>
    <col min="28" max="28" width="5.5703125" style="5" customWidth="1"/>
    <col min="29" max="29" width="4.28515625" style="5" customWidth="1"/>
    <col min="30" max="32" width="4.5703125" style="5" customWidth="1"/>
    <col min="33" max="33" width="4.42578125" style="5" customWidth="1"/>
    <col min="34" max="34" width="3.42578125" style="5" customWidth="1"/>
    <col min="35" max="35" width="3.7109375" style="5" customWidth="1"/>
    <col min="36" max="36" width="4.140625" style="5" customWidth="1"/>
    <col min="37" max="37" width="4.42578125" style="5" customWidth="1"/>
    <col min="38" max="38" width="3.5703125" style="5" customWidth="1"/>
    <col min="39" max="39" width="4.140625" style="5" customWidth="1"/>
    <col min="40" max="40" width="4.28515625" style="5" customWidth="1"/>
    <col min="41" max="41" width="3.85546875" style="5" customWidth="1"/>
    <col min="42" max="42" width="3.7109375" style="5" customWidth="1"/>
    <col min="43" max="43" width="4.28515625" style="5" customWidth="1"/>
    <col min="44" max="45" width="3.85546875" style="5" customWidth="1"/>
    <col min="46" max="46" width="9.140625" style="5"/>
    <col min="47" max="47" width="6.140625" style="5" customWidth="1"/>
  </cols>
  <sheetData>
    <row r="1" spans="1:47" ht="45.6" customHeight="1" thickBot="1">
      <c r="A1" s="1" t="s">
        <v>316</v>
      </c>
      <c r="B1" s="259" t="str">
        <f>A2</f>
        <v>TJ Sokol Palkovice</v>
      </c>
      <c r="C1" s="260"/>
      <c r="D1" s="260"/>
      <c r="E1" s="251" t="str">
        <f>A7</f>
        <v>ZŠ Janovice mladší</v>
      </c>
      <c r="F1" s="252"/>
      <c r="G1" s="253"/>
      <c r="H1" s="259" t="str">
        <f>A12</f>
        <v>ZŠ Brušperk</v>
      </c>
      <c r="I1" s="260"/>
      <c r="J1" s="260"/>
      <c r="K1" s="251" t="str">
        <f>A17</f>
        <v>ZŠ Kunčice p/O</v>
      </c>
      <c r="L1" s="252"/>
      <c r="M1" s="253"/>
      <c r="N1" s="260" t="str">
        <f>A22</f>
        <v>ZŠ Janovice starší</v>
      </c>
      <c r="O1" s="260"/>
      <c r="P1" s="261"/>
      <c r="Q1" s="251" t="s">
        <v>0</v>
      </c>
      <c r="R1" s="252"/>
      <c r="S1" s="253"/>
      <c r="T1" s="259" t="s">
        <v>1</v>
      </c>
      <c r="U1" s="260"/>
      <c r="V1" s="261"/>
      <c r="W1" s="149" t="s">
        <v>2</v>
      </c>
      <c r="X1" s="149" t="s">
        <v>3</v>
      </c>
      <c r="Y1" s="2" t="s">
        <v>39</v>
      </c>
      <c r="AA1" s="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3"/>
    </row>
    <row r="2" spans="1:47" ht="20.100000000000001" customHeight="1" thickBot="1">
      <c r="A2" s="237" t="s">
        <v>5</v>
      </c>
      <c r="B2" s="254"/>
      <c r="C2" s="255"/>
      <c r="D2" s="256"/>
      <c r="E2" s="6">
        <v>2</v>
      </c>
      <c r="F2" s="7" t="s">
        <v>4</v>
      </c>
      <c r="G2" s="8">
        <v>0</v>
      </c>
      <c r="H2" s="6">
        <v>2</v>
      </c>
      <c r="I2" s="7" t="s">
        <v>4</v>
      </c>
      <c r="J2" s="8">
        <v>0</v>
      </c>
      <c r="K2" s="6">
        <v>2</v>
      </c>
      <c r="L2" s="7" t="s">
        <v>4</v>
      </c>
      <c r="M2" s="8">
        <v>0</v>
      </c>
      <c r="N2" s="6">
        <v>0</v>
      </c>
      <c r="O2" s="7" t="s">
        <v>4</v>
      </c>
      <c r="P2" s="8">
        <v>2</v>
      </c>
      <c r="Q2" s="217">
        <f>E2+H2+K2+N2</f>
        <v>6</v>
      </c>
      <c r="R2" s="203" t="s">
        <v>4</v>
      </c>
      <c r="S2" s="208">
        <f>G2+J2+M2+P2</f>
        <v>2</v>
      </c>
      <c r="T2" s="234">
        <f>E6+H6+K6+N6</f>
        <v>90</v>
      </c>
      <c r="U2" s="179" t="s">
        <v>4</v>
      </c>
      <c r="V2" s="182">
        <f>G6+J6+M6+P6</f>
        <v>46</v>
      </c>
      <c r="W2" s="185">
        <f>T2/V2</f>
        <v>1.9565217391304348</v>
      </c>
      <c r="X2" s="263" t="s">
        <v>180</v>
      </c>
      <c r="Y2" s="266" t="s">
        <v>74</v>
      </c>
      <c r="Z2">
        <v>9</v>
      </c>
      <c r="AA2" s="262" t="s">
        <v>172</v>
      </c>
      <c r="AB2" s="9"/>
      <c r="AC2" s="9"/>
      <c r="AD2" s="9"/>
      <c r="AE2" s="10"/>
      <c r="AF2" s="10"/>
      <c r="AG2" s="10"/>
      <c r="AH2" s="10"/>
      <c r="AI2" s="10"/>
      <c r="AJ2" s="10"/>
      <c r="AK2" s="10"/>
      <c r="AL2" s="10"/>
      <c r="AM2" s="10"/>
      <c r="AN2" s="11"/>
      <c r="AO2" s="11"/>
      <c r="AP2" s="12"/>
      <c r="AQ2" s="11"/>
      <c r="AR2" s="11"/>
      <c r="AS2" s="11"/>
      <c r="AT2" s="13"/>
      <c r="AU2" s="14"/>
    </row>
    <row r="3" spans="1:47" ht="10.9" customHeight="1">
      <c r="A3" s="238"/>
      <c r="B3" s="257"/>
      <c r="C3" s="258"/>
      <c r="D3" s="258"/>
      <c r="E3" s="15">
        <v>15</v>
      </c>
      <c r="F3" s="16" t="s">
        <v>4</v>
      </c>
      <c r="G3" s="17">
        <v>9</v>
      </c>
      <c r="H3" s="18">
        <v>15</v>
      </c>
      <c r="I3" s="19" t="s">
        <v>4</v>
      </c>
      <c r="J3" s="20">
        <v>12</v>
      </c>
      <c r="K3" s="21">
        <v>15</v>
      </c>
      <c r="L3" s="19" t="s">
        <v>4</v>
      </c>
      <c r="M3" s="20">
        <v>13</v>
      </c>
      <c r="N3" s="21">
        <v>15</v>
      </c>
      <c r="O3" s="19" t="s">
        <v>4</v>
      </c>
      <c r="P3" s="20">
        <v>17</v>
      </c>
      <c r="Q3" s="218"/>
      <c r="R3" s="204"/>
      <c r="S3" s="209"/>
      <c r="T3" s="235"/>
      <c r="U3" s="180"/>
      <c r="V3" s="183"/>
      <c r="W3" s="186"/>
      <c r="X3" s="264"/>
      <c r="Y3" s="267"/>
      <c r="AA3" s="262"/>
      <c r="AB3" s="9"/>
      <c r="AC3" s="9"/>
      <c r="AD3" s="9"/>
      <c r="AE3" s="22"/>
      <c r="AF3" s="22"/>
      <c r="AG3" s="22"/>
      <c r="AH3" s="22"/>
      <c r="AI3" s="22"/>
      <c r="AJ3" s="22"/>
      <c r="AK3" s="22"/>
      <c r="AL3" s="22"/>
      <c r="AM3" s="22"/>
      <c r="AN3" s="11"/>
      <c r="AO3" s="11"/>
      <c r="AP3" s="12"/>
      <c r="AQ3" s="23"/>
      <c r="AR3" s="23"/>
      <c r="AS3" s="11"/>
      <c r="AT3" s="13"/>
      <c r="AU3" s="14"/>
    </row>
    <row r="4" spans="1:47" ht="10.9" customHeight="1">
      <c r="A4" s="238"/>
      <c r="B4" s="257"/>
      <c r="C4" s="258"/>
      <c r="D4" s="258"/>
      <c r="E4" s="150">
        <v>15</v>
      </c>
      <c r="F4" s="24" t="s">
        <v>4</v>
      </c>
      <c r="G4" s="151">
        <v>12</v>
      </c>
      <c r="H4" s="18">
        <v>15</v>
      </c>
      <c r="I4" s="25" t="s">
        <v>4</v>
      </c>
      <c r="J4" s="20">
        <v>13</v>
      </c>
      <c r="K4" s="21">
        <v>15</v>
      </c>
      <c r="L4" s="25" t="s">
        <v>4</v>
      </c>
      <c r="M4" s="20">
        <v>11</v>
      </c>
      <c r="N4" s="21">
        <v>10</v>
      </c>
      <c r="O4" s="25" t="s">
        <v>4</v>
      </c>
      <c r="P4" s="20">
        <v>15</v>
      </c>
      <c r="Q4" s="218"/>
      <c r="R4" s="204"/>
      <c r="S4" s="209"/>
      <c r="T4" s="235"/>
      <c r="U4" s="180"/>
      <c r="V4" s="183"/>
      <c r="W4" s="186"/>
      <c r="X4" s="264"/>
      <c r="Y4" s="267"/>
      <c r="AA4" s="262"/>
      <c r="AB4" s="9"/>
      <c r="AC4" s="9"/>
      <c r="AD4" s="9"/>
      <c r="AE4" s="22"/>
      <c r="AF4" s="22"/>
      <c r="AG4" s="22"/>
      <c r="AH4" s="22"/>
      <c r="AI4" s="22"/>
      <c r="AJ4" s="22"/>
      <c r="AK4" s="22"/>
      <c r="AL4" s="22"/>
      <c r="AM4" s="22"/>
      <c r="AN4" s="11"/>
      <c r="AO4" s="11"/>
      <c r="AP4" s="12"/>
      <c r="AQ4" s="23"/>
      <c r="AR4" s="23"/>
      <c r="AS4" s="11"/>
      <c r="AT4" s="13"/>
      <c r="AU4" s="14"/>
    </row>
    <row r="5" spans="1:47" ht="10.9" customHeight="1" thickBot="1">
      <c r="A5" s="238"/>
      <c r="B5" s="257"/>
      <c r="C5" s="258"/>
      <c r="D5" s="258"/>
      <c r="E5" s="152"/>
      <c r="F5" s="26" t="s">
        <v>4</v>
      </c>
      <c r="G5" s="153"/>
      <c r="H5" s="18"/>
      <c r="I5" s="27" t="s">
        <v>4</v>
      </c>
      <c r="J5" s="20"/>
      <c r="K5" s="21"/>
      <c r="L5" s="27" t="s">
        <v>4</v>
      </c>
      <c r="M5" s="20"/>
      <c r="N5" s="21"/>
      <c r="O5" s="27" t="s">
        <v>4</v>
      </c>
      <c r="P5" s="20"/>
      <c r="Q5" s="218"/>
      <c r="R5" s="204"/>
      <c r="S5" s="209"/>
      <c r="T5" s="235"/>
      <c r="U5" s="180"/>
      <c r="V5" s="183"/>
      <c r="W5" s="186"/>
      <c r="X5" s="264"/>
      <c r="Y5" s="267"/>
      <c r="AA5" s="262"/>
      <c r="AB5" s="9"/>
      <c r="AC5" s="9"/>
      <c r="AD5" s="9"/>
      <c r="AE5" s="22"/>
      <c r="AF5" s="22"/>
      <c r="AG5" s="22"/>
      <c r="AH5" s="22"/>
      <c r="AI5" s="22"/>
      <c r="AJ5" s="22"/>
      <c r="AK5" s="22"/>
      <c r="AL5" s="22"/>
      <c r="AM5" s="22"/>
      <c r="AN5" s="11"/>
      <c r="AO5" s="11"/>
      <c r="AP5" s="12"/>
      <c r="AQ5" s="23"/>
      <c r="AR5" s="23"/>
      <c r="AS5" s="11"/>
      <c r="AT5" s="13"/>
      <c r="AU5" s="14"/>
    </row>
    <row r="6" spans="1:47" ht="18" customHeight="1" thickBot="1">
      <c r="A6" s="243"/>
      <c r="B6" s="257"/>
      <c r="C6" s="258"/>
      <c r="D6" s="258"/>
      <c r="E6" s="28">
        <f>SUM(E3:E5)</f>
        <v>30</v>
      </c>
      <c r="F6" s="29" t="s">
        <v>4</v>
      </c>
      <c r="G6" s="30">
        <f>SUM(G3:G5)</f>
        <v>21</v>
      </c>
      <c r="H6" s="30">
        <f>H3+H4+H5</f>
        <v>30</v>
      </c>
      <c r="I6" s="29" t="s">
        <v>4</v>
      </c>
      <c r="J6" s="31">
        <f>J3+J4+J5</f>
        <v>25</v>
      </c>
      <c r="K6" s="32">
        <f>K3+K4+K5</f>
        <v>30</v>
      </c>
      <c r="L6" s="29" t="s">
        <v>4</v>
      </c>
      <c r="M6" s="31"/>
      <c r="N6" s="32"/>
      <c r="O6" s="29" t="s">
        <v>4</v>
      </c>
      <c r="P6" s="31"/>
      <c r="Q6" s="219"/>
      <c r="R6" s="205"/>
      <c r="S6" s="210"/>
      <c r="T6" s="236"/>
      <c r="U6" s="206"/>
      <c r="V6" s="207"/>
      <c r="W6" s="187"/>
      <c r="X6" s="265"/>
      <c r="Y6" s="268"/>
      <c r="AA6" s="262"/>
      <c r="AB6" s="9"/>
      <c r="AC6" s="9"/>
      <c r="AD6" s="9"/>
      <c r="AE6" s="33"/>
      <c r="AF6" s="34"/>
      <c r="AG6" s="33"/>
      <c r="AH6" s="33"/>
      <c r="AI6" s="34"/>
      <c r="AJ6" s="33"/>
      <c r="AK6" s="33"/>
      <c r="AL6" s="34"/>
      <c r="AM6" s="33"/>
      <c r="AN6" s="11"/>
      <c r="AO6" s="11"/>
      <c r="AP6" s="12"/>
      <c r="AQ6" s="23"/>
      <c r="AR6" s="23"/>
      <c r="AS6" s="11"/>
      <c r="AT6" s="13"/>
      <c r="AU6" s="14"/>
    </row>
    <row r="7" spans="1:47" ht="18" customHeight="1" thickBot="1">
      <c r="A7" s="237" t="s">
        <v>15</v>
      </c>
      <c r="B7" s="35">
        <f>G2</f>
        <v>0</v>
      </c>
      <c r="C7" s="36" t="s">
        <v>4</v>
      </c>
      <c r="D7" s="37">
        <f>E2</f>
        <v>2</v>
      </c>
      <c r="E7" s="244"/>
      <c r="F7" s="245"/>
      <c r="G7" s="246"/>
      <c r="H7" s="35">
        <v>0</v>
      </c>
      <c r="I7" s="36" t="s">
        <v>4</v>
      </c>
      <c r="J7" s="37">
        <v>2</v>
      </c>
      <c r="K7" s="35">
        <v>0</v>
      </c>
      <c r="L7" s="36" t="s">
        <v>4</v>
      </c>
      <c r="M7" s="38">
        <v>2</v>
      </c>
      <c r="N7" s="35">
        <v>1</v>
      </c>
      <c r="O7" s="36" t="s">
        <v>4</v>
      </c>
      <c r="P7" s="38">
        <v>1</v>
      </c>
      <c r="Q7" s="217">
        <f>B7+H7+K7+N7</f>
        <v>1</v>
      </c>
      <c r="R7" s="203" t="s">
        <v>4</v>
      </c>
      <c r="S7" s="208">
        <f>D7+J7+M7+P7</f>
        <v>7</v>
      </c>
      <c r="T7" s="234">
        <f>B11+H11+K11+N11</f>
        <v>85</v>
      </c>
      <c r="U7" s="179" t="s">
        <v>4</v>
      </c>
      <c r="V7" s="182">
        <f>D11+J11+M11+P11</f>
        <v>111</v>
      </c>
      <c r="W7" s="185">
        <f>T7/V7</f>
        <v>0.76576576576576572</v>
      </c>
      <c r="X7" s="263" t="s">
        <v>179</v>
      </c>
      <c r="Y7" s="269" t="s">
        <v>23</v>
      </c>
      <c r="Z7">
        <v>5</v>
      </c>
      <c r="AA7" s="262" t="s">
        <v>171</v>
      </c>
      <c r="AC7" s="33"/>
      <c r="AD7" s="33"/>
      <c r="AE7" s="39"/>
      <c r="AF7" s="39"/>
      <c r="AG7" s="39"/>
      <c r="AH7" s="33"/>
      <c r="AI7" s="33"/>
      <c r="AJ7" s="33"/>
      <c r="AK7" s="33"/>
      <c r="AL7" s="33"/>
      <c r="AM7" s="33"/>
      <c r="AN7" s="11"/>
      <c r="AO7" s="11"/>
      <c r="AP7" s="12"/>
      <c r="AQ7" s="11"/>
      <c r="AR7" s="11"/>
      <c r="AS7" s="11"/>
      <c r="AT7" s="13"/>
      <c r="AU7" s="14"/>
    </row>
    <row r="8" spans="1:47" ht="10.9" customHeight="1">
      <c r="A8" s="238"/>
      <c r="B8" s="40">
        <f>G3</f>
        <v>9</v>
      </c>
      <c r="C8" s="41" t="s">
        <v>4</v>
      </c>
      <c r="D8" s="42">
        <f>E3</f>
        <v>15</v>
      </c>
      <c r="E8" s="247"/>
      <c r="F8" s="240"/>
      <c r="G8" s="248"/>
      <c r="H8" s="43">
        <v>8</v>
      </c>
      <c r="I8" s="41" t="s">
        <v>4</v>
      </c>
      <c r="J8" s="44">
        <v>15</v>
      </c>
      <c r="K8" s="40">
        <v>12</v>
      </c>
      <c r="L8" s="41" t="s">
        <v>4</v>
      </c>
      <c r="M8" s="44">
        <v>15</v>
      </c>
      <c r="N8" s="40">
        <v>15</v>
      </c>
      <c r="O8" s="41" t="s">
        <v>4</v>
      </c>
      <c r="P8" s="44">
        <v>6</v>
      </c>
      <c r="Q8" s="218"/>
      <c r="R8" s="204"/>
      <c r="S8" s="209"/>
      <c r="T8" s="235"/>
      <c r="U8" s="180"/>
      <c r="V8" s="183"/>
      <c r="W8" s="186"/>
      <c r="X8" s="264"/>
      <c r="Y8" s="270"/>
      <c r="AA8" s="262"/>
      <c r="AC8" s="45"/>
      <c r="AD8" s="45"/>
      <c r="AE8" s="39"/>
      <c r="AF8" s="39"/>
      <c r="AG8" s="39"/>
      <c r="AH8" s="45"/>
      <c r="AI8" s="45"/>
      <c r="AJ8" s="45"/>
      <c r="AK8" s="45"/>
      <c r="AL8" s="45"/>
      <c r="AM8" s="45"/>
      <c r="AN8" s="11"/>
      <c r="AO8" s="11"/>
      <c r="AP8" s="12"/>
      <c r="AQ8" s="23"/>
      <c r="AR8" s="23"/>
      <c r="AS8" s="11"/>
      <c r="AT8" s="13"/>
      <c r="AU8" s="14"/>
    </row>
    <row r="9" spans="1:47" ht="10.9" customHeight="1">
      <c r="A9" s="238"/>
      <c r="B9" s="40">
        <f>G4</f>
        <v>12</v>
      </c>
      <c r="C9" s="46" t="s">
        <v>4</v>
      </c>
      <c r="D9" s="42">
        <f>E4</f>
        <v>15</v>
      </c>
      <c r="E9" s="247"/>
      <c r="F9" s="240"/>
      <c r="G9" s="248"/>
      <c r="H9" s="43">
        <v>11</v>
      </c>
      <c r="I9" s="46" t="s">
        <v>4</v>
      </c>
      <c r="J9" s="44">
        <v>15</v>
      </c>
      <c r="K9" s="40">
        <v>7</v>
      </c>
      <c r="L9" s="46" t="s">
        <v>4</v>
      </c>
      <c r="M9" s="44">
        <v>15</v>
      </c>
      <c r="N9" s="40">
        <v>11</v>
      </c>
      <c r="O9" s="46" t="s">
        <v>4</v>
      </c>
      <c r="P9" s="44">
        <v>15</v>
      </c>
      <c r="Q9" s="218"/>
      <c r="R9" s="204"/>
      <c r="S9" s="209"/>
      <c r="T9" s="235"/>
      <c r="U9" s="180"/>
      <c r="V9" s="183"/>
      <c r="W9" s="186"/>
      <c r="X9" s="264"/>
      <c r="Y9" s="270"/>
      <c r="AA9" s="262"/>
      <c r="AC9" s="45"/>
      <c r="AD9" s="45"/>
      <c r="AE9" s="39"/>
      <c r="AF9" s="39"/>
      <c r="AG9" s="39"/>
      <c r="AH9" s="45"/>
      <c r="AI9" s="45"/>
      <c r="AJ9" s="45"/>
      <c r="AK9" s="45"/>
      <c r="AL9" s="45"/>
      <c r="AM9" s="45"/>
      <c r="AN9" s="11"/>
      <c r="AO9" s="11"/>
      <c r="AP9" s="12"/>
      <c r="AQ9" s="23"/>
      <c r="AR9" s="23"/>
      <c r="AS9" s="11"/>
      <c r="AT9" s="13"/>
      <c r="AU9" s="14"/>
    </row>
    <row r="10" spans="1:47" ht="10.9" customHeight="1" thickBot="1">
      <c r="A10" s="238"/>
      <c r="B10" s="40">
        <f>G5</f>
        <v>0</v>
      </c>
      <c r="C10" s="47" t="s">
        <v>4</v>
      </c>
      <c r="D10" s="42">
        <f>E5</f>
        <v>0</v>
      </c>
      <c r="E10" s="247"/>
      <c r="F10" s="240"/>
      <c r="G10" s="248"/>
      <c r="H10" s="43"/>
      <c r="I10" s="47" t="s">
        <v>4</v>
      </c>
      <c r="J10" s="44"/>
      <c r="K10" s="40"/>
      <c r="L10" s="47"/>
      <c r="M10" s="44"/>
      <c r="N10" s="40"/>
      <c r="O10" s="47"/>
      <c r="P10" s="44"/>
      <c r="Q10" s="218"/>
      <c r="R10" s="204"/>
      <c r="S10" s="209"/>
      <c r="T10" s="235"/>
      <c r="U10" s="180"/>
      <c r="V10" s="183"/>
      <c r="W10" s="186"/>
      <c r="X10" s="264"/>
      <c r="Y10" s="270"/>
      <c r="AA10" s="262"/>
      <c r="AC10" s="45"/>
      <c r="AD10" s="45"/>
      <c r="AE10" s="39"/>
      <c r="AF10" s="39"/>
      <c r="AG10" s="39"/>
      <c r="AH10" s="45"/>
      <c r="AI10" s="45"/>
      <c r="AJ10" s="45"/>
      <c r="AK10" s="45"/>
      <c r="AL10" s="45"/>
      <c r="AM10" s="45"/>
      <c r="AN10" s="11"/>
      <c r="AO10" s="11"/>
      <c r="AP10" s="12"/>
      <c r="AQ10" s="23"/>
      <c r="AR10" s="23"/>
      <c r="AS10" s="11"/>
      <c r="AT10" s="13"/>
      <c r="AU10" s="14"/>
    </row>
    <row r="11" spans="1:47" ht="18" customHeight="1" thickBot="1">
      <c r="A11" s="243"/>
      <c r="B11" s="28">
        <f>SUM(B8:B10)</f>
        <v>21</v>
      </c>
      <c r="C11" s="48" t="s">
        <v>4</v>
      </c>
      <c r="D11" s="49">
        <f>SUM(D8:D10)</f>
        <v>30</v>
      </c>
      <c r="E11" s="249"/>
      <c r="F11" s="242"/>
      <c r="G11" s="250"/>
      <c r="H11" s="28">
        <f>SUM(H8:H10)</f>
        <v>19</v>
      </c>
      <c r="I11" s="48" t="s">
        <v>4</v>
      </c>
      <c r="J11" s="49">
        <f>SUM(J8:J10)</f>
        <v>30</v>
      </c>
      <c r="K11" s="28">
        <f>SUM(K8:K10)</f>
        <v>19</v>
      </c>
      <c r="L11" s="48" t="s">
        <v>4</v>
      </c>
      <c r="M11" s="50">
        <f>SUM(M8:M10)</f>
        <v>30</v>
      </c>
      <c r="N11" s="28">
        <f>SUM(N8:N10)</f>
        <v>26</v>
      </c>
      <c r="O11" s="48" t="s">
        <v>4</v>
      </c>
      <c r="P11" s="50">
        <f>SUM(P8:P10)</f>
        <v>21</v>
      </c>
      <c r="Q11" s="219"/>
      <c r="R11" s="205"/>
      <c r="S11" s="210"/>
      <c r="T11" s="236"/>
      <c r="U11" s="206"/>
      <c r="V11" s="207"/>
      <c r="W11" s="187"/>
      <c r="X11" s="265"/>
      <c r="Y11" s="271"/>
      <c r="AA11" s="262"/>
      <c r="AC11" s="33"/>
      <c r="AD11" s="33"/>
      <c r="AE11" s="39"/>
      <c r="AF11" s="39"/>
      <c r="AG11" s="39"/>
      <c r="AH11" s="33"/>
      <c r="AI11" s="33"/>
      <c r="AJ11" s="33"/>
      <c r="AK11" s="33"/>
      <c r="AL11" s="33"/>
      <c r="AM11" s="33"/>
      <c r="AN11" s="11"/>
      <c r="AO11" s="11"/>
      <c r="AP11" s="12"/>
      <c r="AQ11" s="23"/>
      <c r="AR11" s="23"/>
      <c r="AS11" s="11"/>
      <c r="AT11" s="13"/>
      <c r="AU11" s="14"/>
    </row>
    <row r="12" spans="1:47" ht="18" customHeight="1" thickBot="1">
      <c r="A12" s="237" t="s">
        <v>40</v>
      </c>
      <c r="B12" s="35">
        <f>J2</f>
        <v>0</v>
      </c>
      <c r="C12" s="36" t="s">
        <v>4</v>
      </c>
      <c r="D12" s="38">
        <f>H2</f>
        <v>2</v>
      </c>
      <c r="E12" s="35">
        <f>J7</f>
        <v>2</v>
      </c>
      <c r="F12" s="36" t="s">
        <v>4</v>
      </c>
      <c r="G12" s="37">
        <f>H7</f>
        <v>0</v>
      </c>
      <c r="H12" s="240"/>
      <c r="I12" s="240"/>
      <c r="J12" s="240"/>
      <c r="K12" s="35">
        <v>1</v>
      </c>
      <c r="L12" s="36" t="s">
        <v>4</v>
      </c>
      <c r="M12" s="38">
        <v>1</v>
      </c>
      <c r="N12" s="35">
        <v>1</v>
      </c>
      <c r="O12" s="36" t="s">
        <v>4</v>
      </c>
      <c r="P12" s="38">
        <v>1</v>
      </c>
      <c r="Q12" s="211">
        <f>B12+E12+K12+N12</f>
        <v>4</v>
      </c>
      <c r="R12" s="203" t="s">
        <v>4</v>
      </c>
      <c r="S12" s="208">
        <f>D12+G12+M12+P12</f>
        <v>4</v>
      </c>
      <c r="T12" s="234">
        <f>B16+E16+K16+N16</f>
        <v>106</v>
      </c>
      <c r="U12" s="179" t="s">
        <v>4</v>
      </c>
      <c r="V12" s="182">
        <f>D16+G16+M16+P16</f>
        <v>96</v>
      </c>
      <c r="W12" s="185">
        <f>T12/V12</f>
        <v>1.1041666666666667</v>
      </c>
      <c r="X12" s="263" t="s">
        <v>317</v>
      </c>
      <c r="Y12" s="269" t="s">
        <v>78</v>
      </c>
      <c r="Z12">
        <v>7</v>
      </c>
      <c r="AA12" s="4"/>
      <c r="AB12" s="33"/>
      <c r="AC12" s="33"/>
      <c r="AD12" s="33"/>
      <c r="AE12" s="33"/>
      <c r="AF12" s="33"/>
      <c r="AG12" s="33"/>
      <c r="AH12" s="39"/>
      <c r="AI12" s="39"/>
      <c r="AJ12" s="39"/>
      <c r="AK12" s="33"/>
      <c r="AL12" s="33"/>
      <c r="AM12" s="33"/>
      <c r="AN12" s="11"/>
      <c r="AO12" s="11"/>
      <c r="AP12" s="12"/>
      <c r="AQ12" s="11"/>
      <c r="AR12" s="11"/>
      <c r="AS12" s="11"/>
      <c r="AT12" s="13"/>
      <c r="AU12" s="14"/>
    </row>
    <row r="13" spans="1:47" ht="10.9" customHeight="1">
      <c r="A13" s="238"/>
      <c r="B13" s="40">
        <f>J3</f>
        <v>12</v>
      </c>
      <c r="C13" s="41" t="s">
        <v>4</v>
      </c>
      <c r="D13" s="44">
        <f>H3</f>
        <v>15</v>
      </c>
      <c r="E13" s="40">
        <f>J8</f>
        <v>15</v>
      </c>
      <c r="F13" s="41" t="s">
        <v>4</v>
      </c>
      <c r="G13" s="42">
        <f>H8</f>
        <v>8</v>
      </c>
      <c r="H13" s="240"/>
      <c r="I13" s="240"/>
      <c r="J13" s="241"/>
      <c r="K13" s="43">
        <v>10</v>
      </c>
      <c r="L13" s="41" t="s">
        <v>4</v>
      </c>
      <c r="M13" s="51">
        <v>15</v>
      </c>
      <c r="N13" s="43">
        <v>15</v>
      </c>
      <c r="O13" s="41" t="s">
        <v>4</v>
      </c>
      <c r="P13" s="51">
        <v>9</v>
      </c>
      <c r="Q13" s="212"/>
      <c r="R13" s="204"/>
      <c r="S13" s="209"/>
      <c r="T13" s="235"/>
      <c r="U13" s="180"/>
      <c r="V13" s="183"/>
      <c r="W13" s="186"/>
      <c r="X13" s="264"/>
      <c r="Y13" s="270"/>
      <c r="AA13" s="4"/>
      <c r="AB13" s="45"/>
      <c r="AC13" s="45"/>
      <c r="AD13" s="45"/>
      <c r="AE13" s="45"/>
      <c r="AF13" s="45"/>
      <c r="AG13" s="45"/>
      <c r="AH13" s="39"/>
      <c r="AI13" s="39"/>
      <c r="AJ13" s="39"/>
      <c r="AK13" s="45"/>
      <c r="AL13" s="45"/>
      <c r="AM13" s="45"/>
      <c r="AN13" s="23"/>
      <c r="AO13" s="11"/>
      <c r="AP13" s="12"/>
      <c r="AQ13" s="23"/>
      <c r="AR13" s="23"/>
      <c r="AS13" s="11"/>
      <c r="AT13" s="13"/>
      <c r="AU13" s="14"/>
    </row>
    <row r="14" spans="1:47" ht="10.9" customHeight="1">
      <c r="A14" s="238"/>
      <c r="B14" s="40">
        <f>J4</f>
        <v>13</v>
      </c>
      <c r="C14" s="46" t="s">
        <v>4</v>
      </c>
      <c r="D14" s="44">
        <f>H4</f>
        <v>15</v>
      </c>
      <c r="E14" s="40">
        <f>J9</f>
        <v>15</v>
      </c>
      <c r="F14" s="46" t="s">
        <v>4</v>
      </c>
      <c r="G14" s="42">
        <f>H9</f>
        <v>11</v>
      </c>
      <c r="H14" s="240"/>
      <c r="I14" s="240"/>
      <c r="J14" s="241"/>
      <c r="K14" s="43">
        <v>15</v>
      </c>
      <c r="L14" s="46" t="s">
        <v>4</v>
      </c>
      <c r="M14" s="51">
        <v>8</v>
      </c>
      <c r="N14" s="43">
        <v>11</v>
      </c>
      <c r="O14" s="46" t="s">
        <v>4</v>
      </c>
      <c r="P14" s="51">
        <v>15</v>
      </c>
      <c r="Q14" s="212"/>
      <c r="R14" s="204"/>
      <c r="S14" s="209"/>
      <c r="T14" s="235"/>
      <c r="U14" s="180"/>
      <c r="V14" s="183"/>
      <c r="W14" s="186"/>
      <c r="X14" s="264"/>
      <c r="Y14" s="270"/>
      <c r="AA14" s="4"/>
      <c r="AB14" s="45"/>
      <c r="AC14" s="45"/>
      <c r="AD14" s="45"/>
      <c r="AE14" s="45"/>
      <c r="AF14" s="45"/>
      <c r="AG14" s="45"/>
      <c r="AH14" s="39"/>
      <c r="AI14" s="39"/>
      <c r="AJ14" s="39"/>
      <c r="AK14" s="45"/>
      <c r="AL14" s="45"/>
      <c r="AM14" s="45"/>
      <c r="AN14" s="23"/>
      <c r="AO14" s="11"/>
      <c r="AP14" s="12"/>
      <c r="AQ14" s="23"/>
      <c r="AR14" s="23"/>
      <c r="AS14" s="11"/>
      <c r="AT14" s="13"/>
      <c r="AU14" s="14"/>
    </row>
    <row r="15" spans="1:47" ht="10.9" customHeight="1" thickBot="1">
      <c r="A15" s="238"/>
      <c r="B15" s="40">
        <f>J5</f>
        <v>0</v>
      </c>
      <c r="C15" s="47" t="s">
        <v>4</v>
      </c>
      <c r="D15" s="44">
        <f>H5</f>
        <v>0</v>
      </c>
      <c r="E15" s="40">
        <f>J10</f>
        <v>0</v>
      </c>
      <c r="F15" s="47" t="s">
        <v>4</v>
      </c>
      <c r="G15" s="42">
        <f>H10</f>
        <v>0</v>
      </c>
      <c r="H15" s="240"/>
      <c r="I15" s="240"/>
      <c r="J15" s="241"/>
      <c r="K15" s="43"/>
      <c r="L15" s="47" t="s">
        <v>4</v>
      </c>
      <c r="M15" s="51"/>
      <c r="N15" s="43"/>
      <c r="O15" s="47" t="s">
        <v>4</v>
      </c>
      <c r="P15" s="51"/>
      <c r="Q15" s="212"/>
      <c r="R15" s="204"/>
      <c r="S15" s="209"/>
      <c r="T15" s="235"/>
      <c r="U15" s="180"/>
      <c r="V15" s="183"/>
      <c r="W15" s="186"/>
      <c r="X15" s="264"/>
      <c r="Y15" s="270"/>
      <c r="AA15" s="4"/>
      <c r="AB15" s="45"/>
      <c r="AC15" s="45"/>
      <c r="AD15" s="45"/>
      <c r="AE15" s="45"/>
      <c r="AF15" s="45"/>
      <c r="AG15" s="45"/>
      <c r="AH15" s="39"/>
      <c r="AI15" s="39"/>
      <c r="AJ15" s="39"/>
      <c r="AK15" s="45"/>
      <c r="AL15" s="45"/>
      <c r="AM15" s="45"/>
      <c r="AN15" s="23"/>
      <c r="AO15" s="11"/>
      <c r="AP15" s="12"/>
      <c r="AQ15" s="23"/>
      <c r="AR15" s="23"/>
      <c r="AS15" s="11"/>
      <c r="AT15" s="13"/>
      <c r="AU15" s="14"/>
    </row>
    <row r="16" spans="1:47" ht="18" customHeight="1" thickBot="1">
      <c r="A16" s="243"/>
      <c r="B16" s="28">
        <f>SUM(B13:B15)</f>
        <v>25</v>
      </c>
      <c r="C16" s="48" t="s">
        <v>4</v>
      </c>
      <c r="D16" s="50">
        <f>SUM(D13:D15)</f>
        <v>30</v>
      </c>
      <c r="E16" s="28">
        <f>SUM(E13:E15)</f>
        <v>30</v>
      </c>
      <c r="F16" s="48" t="s">
        <v>4</v>
      </c>
      <c r="G16" s="49">
        <f>SUM(G13:G15)</f>
        <v>19</v>
      </c>
      <c r="H16" s="240"/>
      <c r="I16" s="240"/>
      <c r="J16" s="240"/>
      <c r="K16" s="28">
        <f>SUM(K13:K15)</f>
        <v>25</v>
      </c>
      <c r="L16" s="48" t="s">
        <v>4</v>
      </c>
      <c r="M16" s="50">
        <f>SUM(M13:M15)</f>
        <v>23</v>
      </c>
      <c r="N16" s="28">
        <f>SUM(N13:N15)</f>
        <v>26</v>
      </c>
      <c r="O16" s="48" t="s">
        <v>4</v>
      </c>
      <c r="P16" s="50">
        <f>SUM(P13:P15)</f>
        <v>24</v>
      </c>
      <c r="Q16" s="213"/>
      <c r="R16" s="205"/>
      <c r="S16" s="210"/>
      <c r="T16" s="236"/>
      <c r="U16" s="206"/>
      <c r="V16" s="207"/>
      <c r="W16" s="187"/>
      <c r="X16" s="265"/>
      <c r="Y16" s="271"/>
      <c r="AA16" s="4"/>
      <c r="AB16" s="33"/>
      <c r="AC16" s="33"/>
      <c r="AD16" s="33"/>
      <c r="AE16" s="33"/>
      <c r="AF16" s="33"/>
      <c r="AG16" s="33"/>
      <c r="AH16" s="39"/>
      <c r="AI16" s="39"/>
      <c r="AJ16" s="39"/>
      <c r="AK16" s="33"/>
      <c r="AL16" s="33"/>
      <c r="AM16" s="33"/>
      <c r="AN16" s="23"/>
      <c r="AO16" s="11"/>
      <c r="AP16" s="12"/>
      <c r="AQ16" s="23"/>
      <c r="AR16" s="23"/>
      <c r="AS16" s="11"/>
      <c r="AT16" s="13"/>
      <c r="AU16" s="14"/>
    </row>
    <row r="17" spans="1:47" ht="18" customHeight="1" thickBot="1">
      <c r="A17" s="237" t="s">
        <v>177</v>
      </c>
      <c r="B17" s="35">
        <f>M2</f>
        <v>0</v>
      </c>
      <c r="C17" s="36" t="s">
        <v>4</v>
      </c>
      <c r="D17" s="38">
        <f>K2</f>
        <v>2</v>
      </c>
      <c r="E17" s="35">
        <f>M7</f>
        <v>2</v>
      </c>
      <c r="F17" s="36" t="s">
        <v>4</v>
      </c>
      <c r="G17" s="38">
        <f>K7</f>
        <v>0</v>
      </c>
      <c r="H17" s="35">
        <f>M12</f>
        <v>1</v>
      </c>
      <c r="I17" s="36" t="s">
        <v>4</v>
      </c>
      <c r="J17" s="37">
        <f>K12</f>
        <v>1</v>
      </c>
      <c r="K17" s="240"/>
      <c r="L17" s="240"/>
      <c r="M17" s="240"/>
      <c r="N17" s="35">
        <v>1</v>
      </c>
      <c r="O17" s="36" t="s">
        <v>4</v>
      </c>
      <c r="P17" s="38">
        <v>1</v>
      </c>
      <c r="Q17" s="200">
        <f>B17+E17+H17+N17</f>
        <v>4</v>
      </c>
      <c r="R17" s="203" t="s">
        <v>4</v>
      </c>
      <c r="S17" s="170">
        <f>D17+G17+J17+P17</f>
        <v>4</v>
      </c>
      <c r="T17" s="176">
        <f>B21+E21+H21+N21</f>
        <v>104</v>
      </c>
      <c r="U17" s="179" t="s">
        <v>4</v>
      </c>
      <c r="V17" s="182">
        <f>D21+G21+J21+P21</f>
        <v>103</v>
      </c>
      <c r="W17" s="185">
        <f>T17/V17</f>
        <v>1.0097087378640777</v>
      </c>
      <c r="X17" s="263" t="s">
        <v>317</v>
      </c>
      <c r="Y17" s="269" t="s">
        <v>24</v>
      </c>
      <c r="Z17">
        <v>6</v>
      </c>
      <c r="AA17" s="4"/>
      <c r="AB17" s="33"/>
      <c r="AC17" s="33"/>
      <c r="AD17" s="33"/>
      <c r="AE17" s="33"/>
      <c r="AF17" s="33"/>
      <c r="AG17" s="33"/>
      <c r="AH17" s="33"/>
      <c r="AI17" s="33"/>
      <c r="AJ17" s="33"/>
      <c r="AK17" s="39"/>
      <c r="AL17" s="39"/>
      <c r="AM17" s="39"/>
      <c r="AN17" s="12"/>
      <c r="AO17" s="11"/>
      <c r="AP17" s="12"/>
      <c r="AQ17" s="12"/>
      <c r="AR17" s="11"/>
      <c r="AS17" s="11"/>
      <c r="AT17" s="13"/>
      <c r="AU17" s="14"/>
    </row>
    <row r="18" spans="1:47" ht="10.9" customHeight="1">
      <c r="A18" s="238"/>
      <c r="B18" s="40">
        <f>M3</f>
        <v>13</v>
      </c>
      <c r="C18" s="41" t="s">
        <v>4</v>
      </c>
      <c r="D18" s="44">
        <f>K3</f>
        <v>15</v>
      </c>
      <c r="E18" s="40">
        <f>M8</f>
        <v>15</v>
      </c>
      <c r="F18" s="41" t="s">
        <v>4</v>
      </c>
      <c r="G18" s="44">
        <f>K8</f>
        <v>12</v>
      </c>
      <c r="H18" s="40">
        <f>M13</f>
        <v>15</v>
      </c>
      <c r="I18" s="41" t="s">
        <v>4</v>
      </c>
      <c r="J18" s="42">
        <f>K13</f>
        <v>10</v>
      </c>
      <c r="K18" s="241"/>
      <c r="L18" s="241"/>
      <c r="M18" s="240"/>
      <c r="N18" s="43">
        <v>16</v>
      </c>
      <c r="O18" s="41" t="s">
        <v>4</v>
      </c>
      <c r="P18" s="51">
        <v>14</v>
      </c>
      <c r="Q18" s="201"/>
      <c r="R18" s="204"/>
      <c r="S18" s="171"/>
      <c r="T18" s="177"/>
      <c r="U18" s="180"/>
      <c r="V18" s="183"/>
      <c r="W18" s="186"/>
      <c r="X18" s="264"/>
      <c r="Y18" s="270"/>
      <c r="AA18" s="4"/>
      <c r="AB18" s="45"/>
      <c r="AC18" s="45"/>
      <c r="AD18" s="45"/>
      <c r="AE18" s="45"/>
      <c r="AF18" s="45"/>
      <c r="AG18" s="45"/>
      <c r="AH18" s="45"/>
      <c r="AI18" s="45"/>
      <c r="AJ18" s="45"/>
      <c r="AK18" s="39"/>
      <c r="AL18" s="39"/>
      <c r="AM18" s="39"/>
      <c r="AN18" s="52"/>
      <c r="AO18" s="11"/>
      <c r="AP18" s="12"/>
      <c r="AQ18" s="52"/>
      <c r="AR18" s="23"/>
      <c r="AS18" s="11"/>
      <c r="AT18" s="13"/>
      <c r="AU18" s="14"/>
    </row>
    <row r="19" spans="1:47" ht="10.9" customHeight="1">
      <c r="A19" s="238"/>
      <c r="B19" s="40">
        <f>M4</f>
        <v>11</v>
      </c>
      <c r="C19" s="46" t="s">
        <v>4</v>
      </c>
      <c r="D19" s="44">
        <f>K4</f>
        <v>15</v>
      </c>
      <c r="E19" s="40">
        <f>M9</f>
        <v>15</v>
      </c>
      <c r="F19" s="46" t="s">
        <v>4</v>
      </c>
      <c r="G19" s="44">
        <f>K9</f>
        <v>7</v>
      </c>
      <c r="H19" s="40">
        <f>M14</f>
        <v>8</v>
      </c>
      <c r="I19" s="46" t="s">
        <v>4</v>
      </c>
      <c r="J19" s="42">
        <f>K14</f>
        <v>15</v>
      </c>
      <c r="K19" s="241"/>
      <c r="L19" s="241"/>
      <c r="M19" s="240"/>
      <c r="N19" s="43">
        <v>11</v>
      </c>
      <c r="O19" s="46" t="s">
        <v>4</v>
      </c>
      <c r="P19" s="51">
        <v>15</v>
      </c>
      <c r="Q19" s="201"/>
      <c r="R19" s="204"/>
      <c r="S19" s="171"/>
      <c r="T19" s="177"/>
      <c r="U19" s="180"/>
      <c r="V19" s="183"/>
      <c r="W19" s="186"/>
      <c r="X19" s="264"/>
      <c r="Y19" s="270"/>
      <c r="AA19" s="4"/>
      <c r="AB19" s="45"/>
      <c r="AC19" s="45"/>
      <c r="AD19" s="45"/>
      <c r="AE19" s="45"/>
      <c r="AF19" s="45"/>
      <c r="AG19" s="45"/>
      <c r="AH19" s="45"/>
      <c r="AI19" s="45"/>
      <c r="AJ19" s="45"/>
      <c r="AK19" s="39"/>
      <c r="AL19" s="39"/>
      <c r="AM19" s="39"/>
      <c r="AN19" s="52"/>
      <c r="AO19" s="11"/>
      <c r="AP19" s="12"/>
      <c r="AQ19" s="52"/>
      <c r="AR19" s="23"/>
      <c r="AS19" s="11"/>
      <c r="AT19" s="13"/>
      <c r="AU19" s="14"/>
    </row>
    <row r="20" spans="1:47" ht="10.9" customHeight="1" thickBot="1">
      <c r="A20" s="238"/>
      <c r="B20" s="40">
        <f>M5</f>
        <v>0</v>
      </c>
      <c r="C20" s="47"/>
      <c r="D20" s="44">
        <f>K5</f>
        <v>0</v>
      </c>
      <c r="E20" s="40">
        <f>M10</f>
        <v>0</v>
      </c>
      <c r="F20" s="47"/>
      <c r="G20" s="44">
        <f>K10</f>
        <v>0</v>
      </c>
      <c r="H20" s="40">
        <f>M15</f>
        <v>0</v>
      </c>
      <c r="I20" s="47"/>
      <c r="J20" s="42">
        <f>K15</f>
        <v>0</v>
      </c>
      <c r="K20" s="241"/>
      <c r="L20" s="241"/>
      <c r="M20" s="240"/>
      <c r="N20" s="43"/>
      <c r="O20" s="47" t="s">
        <v>4</v>
      </c>
      <c r="P20" s="51"/>
      <c r="Q20" s="201"/>
      <c r="R20" s="204"/>
      <c r="S20" s="171"/>
      <c r="T20" s="177"/>
      <c r="U20" s="180"/>
      <c r="V20" s="183"/>
      <c r="W20" s="186"/>
      <c r="X20" s="264"/>
      <c r="Y20" s="270"/>
      <c r="AA20" s="4"/>
      <c r="AB20" s="45"/>
      <c r="AC20" s="45"/>
      <c r="AD20" s="45"/>
      <c r="AE20" s="45"/>
      <c r="AF20" s="45"/>
      <c r="AG20" s="45"/>
      <c r="AH20" s="45"/>
      <c r="AI20" s="45"/>
      <c r="AJ20" s="45"/>
      <c r="AK20" s="39"/>
      <c r="AL20" s="39"/>
      <c r="AM20" s="39"/>
      <c r="AN20" s="52"/>
      <c r="AO20" s="11"/>
      <c r="AP20" s="12"/>
      <c r="AQ20" s="52"/>
      <c r="AR20" s="23"/>
      <c r="AS20" s="11"/>
      <c r="AT20" s="13"/>
      <c r="AU20" s="14"/>
    </row>
    <row r="21" spans="1:47" ht="18" customHeight="1" thickBot="1">
      <c r="A21" s="239"/>
      <c r="B21" s="28">
        <f>SUM(B18:B20)</f>
        <v>24</v>
      </c>
      <c r="C21" s="48" t="s">
        <v>4</v>
      </c>
      <c r="D21" s="50">
        <f>SUM(D18:D20)</f>
        <v>30</v>
      </c>
      <c r="E21" s="28">
        <f>SUM(E18:E20)</f>
        <v>30</v>
      </c>
      <c r="F21" s="48" t="s">
        <v>4</v>
      </c>
      <c r="G21" s="50">
        <f>SUM(G18:G20)</f>
        <v>19</v>
      </c>
      <c r="H21" s="28">
        <f>SUM(H18:H20)</f>
        <v>23</v>
      </c>
      <c r="I21" s="48" t="s">
        <v>4</v>
      </c>
      <c r="J21" s="49">
        <f>SUM(J18:J20)</f>
        <v>25</v>
      </c>
      <c r="K21" s="242"/>
      <c r="L21" s="242"/>
      <c r="M21" s="242"/>
      <c r="N21" s="28">
        <f>SUM(N18:N20)</f>
        <v>27</v>
      </c>
      <c r="O21" s="48" t="s">
        <v>4</v>
      </c>
      <c r="P21" s="50">
        <f>SUM(P18:P20)</f>
        <v>29</v>
      </c>
      <c r="Q21" s="202"/>
      <c r="R21" s="205"/>
      <c r="S21" s="172"/>
      <c r="T21" s="178"/>
      <c r="U21" s="181"/>
      <c r="V21" s="184"/>
      <c r="W21" s="187"/>
      <c r="X21" s="265"/>
      <c r="Y21" s="271"/>
      <c r="AA21" s="4"/>
      <c r="AB21" s="33"/>
      <c r="AC21" s="33"/>
      <c r="AD21" s="33"/>
      <c r="AE21" s="33"/>
      <c r="AF21" s="33"/>
      <c r="AG21" s="33"/>
      <c r="AH21" s="33"/>
      <c r="AI21" s="33"/>
      <c r="AJ21" s="33"/>
      <c r="AK21" s="39"/>
      <c r="AL21" s="39"/>
      <c r="AM21" s="39"/>
      <c r="AN21" s="52"/>
      <c r="AO21" s="11"/>
      <c r="AP21" s="12"/>
      <c r="AQ21" s="52"/>
      <c r="AR21" s="23"/>
      <c r="AS21" s="11"/>
      <c r="AT21" s="13"/>
      <c r="AU21" s="14"/>
    </row>
    <row r="22" spans="1:47" ht="18" customHeight="1" thickBot="1">
      <c r="A22" s="237" t="s">
        <v>7</v>
      </c>
      <c r="B22" s="35">
        <f>P2</f>
        <v>2</v>
      </c>
      <c r="C22" s="36" t="s">
        <v>4</v>
      </c>
      <c r="D22" s="38">
        <f>N2</f>
        <v>0</v>
      </c>
      <c r="E22" s="35">
        <f>P7</f>
        <v>1</v>
      </c>
      <c r="F22" s="36" t="s">
        <v>4</v>
      </c>
      <c r="G22" s="38">
        <f>N7</f>
        <v>1</v>
      </c>
      <c r="H22" s="35">
        <f>P12</f>
        <v>1</v>
      </c>
      <c r="I22" s="36" t="s">
        <v>4</v>
      </c>
      <c r="J22" s="37">
        <f>N12</f>
        <v>1</v>
      </c>
      <c r="K22" s="35">
        <f>P17</f>
        <v>1</v>
      </c>
      <c r="L22" s="36" t="s">
        <v>4</v>
      </c>
      <c r="M22" s="37">
        <f>N17</f>
        <v>1</v>
      </c>
      <c r="N22" s="240"/>
      <c r="O22" s="240"/>
      <c r="P22" s="240"/>
      <c r="Q22" s="200">
        <f>B22+E22+H22+K22</f>
        <v>5</v>
      </c>
      <c r="R22" s="203" t="s">
        <v>4</v>
      </c>
      <c r="S22" s="170">
        <f>D22+G22+J22+M22</f>
        <v>3</v>
      </c>
      <c r="T22" s="176">
        <f>B26+E26+H26+K26</f>
        <v>106</v>
      </c>
      <c r="U22" s="179" t="s">
        <v>4</v>
      </c>
      <c r="V22" s="182">
        <f>D26+G26+J26+M26</f>
        <v>104</v>
      </c>
      <c r="W22" s="185">
        <f>T22/V22</f>
        <v>1.0192307692307692</v>
      </c>
      <c r="X22" s="263" t="s">
        <v>318</v>
      </c>
      <c r="Y22" s="269" t="s">
        <v>76</v>
      </c>
      <c r="Z22">
        <v>8</v>
      </c>
    </row>
    <row r="23" spans="1:47" ht="10.9" customHeight="1">
      <c r="A23" s="238"/>
      <c r="B23" s="40">
        <f>P3</f>
        <v>17</v>
      </c>
      <c r="C23" s="41" t="s">
        <v>4</v>
      </c>
      <c r="D23" s="44">
        <f>N3</f>
        <v>15</v>
      </c>
      <c r="E23" s="40">
        <f>P8</f>
        <v>6</v>
      </c>
      <c r="F23" s="41" t="s">
        <v>4</v>
      </c>
      <c r="G23" s="44">
        <f>N8</f>
        <v>15</v>
      </c>
      <c r="H23" s="40">
        <f>P13</f>
        <v>9</v>
      </c>
      <c r="I23" s="41" t="s">
        <v>4</v>
      </c>
      <c r="J23" s="42">
        <f>N13</f>
        <v>15</v>
      </c>
      <c r="K23" s="43">
        <f>P18</f>
        <v>14</v>
      </c>
      <c r="L23" s="41" t="s">
        <v>4</v>
      </c>
      <c r="M23" s="53">
        <f>N18</f>
        <v>16</v>
      </c>
      <c r="N23" s="241"/>
      <c r="O23" s="241"/>
      <c r="P23" s="240"/>
      <c r="Q23" s="201"/>
      <c r="R23" s="204"/>
      <c r="S23" s="171"/>
      <c r="T23" s="177"/>
      <c r="U23" s="180"/>
      <c r="V23" s="183"/>
      <c r="W23" s="186"/>
      <c r="X23" s="264"/>
      <c r="Y23" s="270"/>
    </row>
    <row r="24" spans="1:47" ht="10.9" customHeight="1">
      <c r="A24" s="238"/>
      <c r="B24" s="40">
        <f>P4</f>
        <v>15</v>
      </c>
      <c r="C24" s="46" t="s">
        <v>4</v>
      </c>
      <c r="D24" s="44">
        <f>N4</f>
        <v>10</v>
      </c>
      <c r="E24" s="40">
        <f>P9</f>
        <v>15</v>
      </c>
      <c r="F24" s="46" t="s">
        <v>4</v>
      </c>
      <c r="G24" s="44">
        <f>N9</f>
        <v>11</v>
      </c>
      <c r="H24" s="40">
        <f>P14</f>
        <v>15</v>
      </c>
      <c r="I24" s="46" t="s">
        <v>4</v>
      </c>
      <c r="J24" s="42">
        <f>N14</f>
        <v>11</v>
      </c>
      <c r="K24" s="43">
        <f>P19</f>
        <v>15</v>
      </c>
      <c r="L24" s="46" t="s">
        <v>4</v>
      </c>
      <c r="M24" s="53">
        <f>N19</f>
        <v>11</v>
      </c>
      <c r="N24" s="241"/>
      <c r="O24" s="241"/>
      <c r="P24" s="240"/>
      <c r="Q24" s="201"/>
      <c r="R24" s="204"/>
      <c r="S24" s="171"/>
      <c r="T24" s="177"/>
      <c r="U24" s="180"/>
      <c r="V24" s="183"/>
      <c r="W24" s="186"/>
      <c r="X24" s="264"/>
      <c r="Y24" s="270"/>
    </row>
    <row r="25" spans="1:47" ht="10.9" customHeight="1" thickBot="1">
      <c r="A25" s="238"/>
      <c r="B25" s="40">
        <f>P5</f>
        <v>0</v>
      </c>
      <c r="C25" s="47"/>
      <c r="D25" s="44">
        <f>N5</f>
        <v>0</v>
      </c>
      <c r="E25" s="40">
        <f>P10</f>
        <v>0</v>
      </c>
      <c r="F25" s="47"/>
      <c r="G25" s="44">
        <f>N10</f>
        <v>0</v>
      </c>
      <c r="H25" s="40">
        <f>P15</f>
        <v>0</v>
      </c>
      <c r="I25" s="47"/>
      <c r="J25" s="42">
        <f>N15</f>
        <v>0</v>
      </c>
      <c r="K25" s="43">
        <f>P20</f>
        <v>0</v>
      </c>
      <c r="L25" s="47" t="s">
        <v>4</v>
      </c>
      <c r="M25" s="53">
        <f>N20</f>
        <v>0</v>
      </c>
      <c r="N25" s="241"/>
      <c r="O25" s="241"/>
      <c r="P25" s="240"/>
      <c r="Q25" s="201"/>
      <c r="R25" s="204"/>
      <c r="S25" s="171"/>
      <c r="T25" s="177"/>
      <c r="U25" s="180"/>
      <c r="V25" s="183"/>
      <c r="W25" s="186"/>
      <c r="X25" s="264"/>
      <c r="Y25" s="270"/>
    </row>
    <row r="26" spans="1:47" ht="18" customHeight="1" thickBot="1">
      <c r="A26" s="239"/>
      <c r="B26" s="28">
        <f>SUM(B23:B25)</f>
        <v>32</v>
      </c>
      <c r="C26" s="48" t="s">
        <v>4</v>
      </c>
      <c r="D26" s="50">
        <f>SUM(D23:D25)</f>
        <v>25</v>
      </c>
      <c r="E26" s="28">
        <f>SUM(E23:E25)</f>
        <v>21</v>
      </c>
      <c r="F26" s="48" t="s">
        <v>4</v>
      </c>
      <c r="G26" s="50">
        <f>SUM(G23:G25)</f>
        <v>26</v>
      </c>
      <c r="H26" s="28">
        <f>SUM(H23:H25)</f>
        <v>24</v>
      </c>
      <c r="I26" s="48" t="s">
        <v>4</v>
      </c>
      <c r="J26" s="49">
        <f>SUM(J23:J25)</f>
        <v>26</v>
      </c>
      <c r="K26" s="28">
        <f>SUM(K23:K25)</f>
        <v>29</v>
      </c>
      <c r="L26" s="48" t="s">
        <v>4</v>
      </c>
      <c r="M26" s="49">
        <f>SUM(M23:M25)</f>
        <v>27</v>
      </c>
      <c r="N26" s="242"/>
      <c r="O26" s="242"/>
      <c r="P26" s="242"/>
      <c r="Q26" s="202"/>
      <c r="R26" s="205"/>
      <c r="S26" s="172"/>
      <c r="T26" s="178"/>
      <c r="U26" s="181"/>
      <c r="V26" s="184"/>
      <c r="W26" s="187"/>
      <c r="X26" s="265"/>
      <c r="Y26" s="271"/>
    </row>
    <row r="28" spans="1:47">
      <c r="A28" t="s">
        <v>342</v>
      </c>
      <c r="J28" s="54"/>
      <c r="K28" s="55"/>
      <c r="L28" s="55"/>
      <c r="M28" s="55"/>
      <c r="O28" s="55"/>
      <c r="P28" s="55"/>
      <c r="Q28" s="55"/>
      <c r="R28" s="54"/>
    </row>
    <row r="29" spans="1:47" ht="14.45" customHeight="1">
      <c r="A29" s="154" t="s">
        <v>343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R29" s="66"/>
      <c r="S29" s="66"/>
      <c r="T29" s="66"/>
      <c r="U29" s="66"/>
      <c r="V29" s="66"/>
      <c r="W29" s="66"/>
      <c r="X29" s="66"/>
      <c r="Y29" s="66"/>
      <c r="AT29" s="56"/>
    </row>
    <row r="30" spans="1:47">
      <c r="A30" s="57" t="s">
        <v>344</v>
      </c>
      <c r="B30" s="57"/>
      <c r="C30" s="58"/>
      <c r="D30" s="58"/>
      <c r="E30" s="59"/>
      <c r="F30" s="60"/>
      <c r="G30" s="58"/>
      <c r="H30" s="58"/>
      <c r="J30" s="61"/>
      <c r="K30" s="62"/>
      <c r="L30" s="62"/>
      <c r="M30" s="63"/>
      <c r="N30" s="63"/>
      <c r="O30" s="63"/>
      <c r="P30" s="63"/>
      <c r="Q30" s="63"/>
      <c r="R30" s="63"/>
      <c r="T30" s="64"/>
      <c r="U30" s="64"/>
      <c r="V30" s="64"/>
      <c r="W30" s="64"/>
      <c r="X30" s="64"/>
      <c r="Y30" s="64"/>
      <c r="AT30" s="56"/>
    </row>
    <row r="31" spans="1:47">
      <c r="A31" s="64" t="s">
        <v>345</v>
      </c>
      <c r="B31" s="57"/>
      <c r="C31" s="58"/>
      <c r="D31" s="58"/>
      <c r="E31" s="59"/>
      <c r="F31" s="60"/>
      <c r="G31" s="58"/>
      <c r="H31" s="58"/>
      <c r="J31" s="61"/>
      <c r="K31" s="62"/>
      <c r="L31" s="62"/>
      <c r="M31" s="63"/>
      <c r="N31" s="63"/>
      <c r="O31" s="63"/>
      <c r="P31" s="63"/>
      <c r="Q31" s="63"/>
      <c r="R31" s="63"/>
      <c r="S31" s="64"/>
      <c r="T31" s="64"/>
      <c r="U31" s="64"/>
      <c r="V31" s="64"/>
      <c r="W31" s="64"/>
      <c r="X31" s="64"/>
      <c r="Y31" s="64"/>
      <c r="AT31" s="56"/>
    </row>
    <row r="32" spans="1:47">
      <c r="A32" t="s">
        <v>346</v>
      </c>
      <c r="B32" s="57"/>
      <c r="C32" s="58"/>
      <c r="D32" s="58"/>
      <c r="F32" s="60"/>
      <c r="G32" s="58"/>
      <c r="H32" s="58"/>
      <c r="J32" s="61"/>
      <c r="K32" s="62"/>
      <c r="L32" s="62"/>
      <c r="M32" s="63"/>
      <c r="N32" s="63"/>
      <c r="O32" s="63"/>
      <c r="P32" s="63"/>
      <c r="Q32" s="63"/>
      <c r="R32" s="63"/>
      <c r="S32" s="64"/>
      <c r="T32" s="64"/>
      <c r="U32" s="64"/>
      <c r="V32" s="64"/>
      <c r="W32" s="64"/>
      <c r="X32" s="64"/>
      <c r="Y32" s="64"/>
      <c r="AT32" s="56"/>
    </row>
    <row r="33" spans="1:46">
      <c r="A33" s="65"/>
      <c r="B33" s="60"/>
      <c r="C33" s="58"/>
      <c r="D33" s="58"/>
      <c r="E33" s="59"/>
      <c r="F33" s="60"/>
      <c r="G33" s="58"/>
      <c r="H33" s="58"/>
      <c r="J33" s="61"/>
      <c r="K33" s="62"/>
      <c r="L33" s="62"/>
      <c r="M33" s="63"/>
      <c r="N33" s="63"/>
      <c r="O33" s="63"/>
      <c r="P33" s="63"/>
      <c r="Q33" s="63"/>
      <c r="R33" s="63"/>
      <c r="S33" s="64"/>
      <c r="T33" s="64"/>
      <c r="U33" s="64"/>
      <c r="V33" s="64"/>
      <c r="W33" s="64"/>
      <c r="X33" s="64"/>
      <c r="Y33" s="64"/>
      <c r="AT33" s="56"/>
    </row>
    <row r="34" spans="1:46">
      <c r="A34" s="65"/>
      <c r="B34" s="60"/>
      <c r="C34" s="58"/>
      <c r="D34" s="58"/>
      <c r="E34" s="59"/>
      <c r="F34" s="60"/>
      <c r="G34" s="58"/>
      <c r="H34" s="58"/>
      <c r="J34" s="61"/>
      <c r="K34" s="62"/>
      <c r="L34" s="62"/>
      <c r="M34" s="63"/>
      <c r="N34" s="63"/>
      <c r="O34" s="63"/>
      <c r="P34" s="63"/>
      <c r="Q34" s="63"/>
      <c r="R34" s="63"/>
      <c r="S34" s="64"/>
      <c r="T34" s="64"/>
      <c r="U34" s="64"/>
      <c r="V34" s="64"/>
      <c r="W34" s="64"/>
      <c r="X34" s="64"/>
      <c r="Y34" s="64"/>
      <c r="AT34" s="56"/>
    </row>
    <row r="35" spans="1:46">
      <c r="A35" s="65"/>
      <c r="B35" s="60"/>
      <c r="C35" s="58"/>
      <c r="D35" s="58"/>
      <c r="E35" s="59"/>
      <c r="F35" s="60"/>
      <c r="G35" s="58"/>
      <c r="H35" s="58"/>
      <c r="J35" s="61"/>
      <c r="K35" s="62"/>
      <c r="L35" s="62"/>
      <c r="M35" s="63"/>
      <c r="N35" s="63"/>
      <c r="O35" s="62"/>
      <c r="P35" s="62"/>
      <c r="Q35" s="62"/>
      <c r="R35" s="62"/>
      <c r="S35" s="64"/>
      <c r="T35" s="64"/>
      <c r="U35" s="64"/>
      <c r="V35" s="64"/>
      <c r="W35" s="64"/>
      <c r="X35" s="64"/>
      <c r="Y35" s="64"/>
      <c r="AT35" s="56"/>
    </row>
    <row r="36" spans="1:46">
      <c r="A36" s="65"/>
      <c r="B36" s="60"/>
      <c r="C36" s="58"/>
      <c r="D36" s="58"/>
      <c r="E36" s="65"/>
      <c r="F36" s="65"/>
      <c r="G36" s="65"/>
      <c r="H36" s="65"/>
      <c r="I36" s="64"/>
      <c r="J36" s="64"/>
      <c r="K36" s="64"/>
      <c r="L36" s="64"/>
      <c r="R36" s="64"/>
      <c r="S36" s="64"/>
      <c r="T36" s="64"/>
      <c r="U36" s="64"/>
      <c r="V36" s="64"/>
      <c r="W36" s="64"/>
      <c r="X36" s="64"/>
      <c r="Y36" s="64"/>
      <c r="AT36" s="56"/>
    </row>
    <row r="37" spans="1:46">
      <c r="A37" s="65"/>
      <c r="B37" s="60"/>
      <c r="C37" s="58"/>
      <c r="D37" s="58"/>
      <c r="E37" s="65"/>
      <c r="F37" s="65"/>
      <c r="G37" s="65"/>
      <c r="H37" s="65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AT37" s="56"/>
    </row>
    <row r="38" spans="1:46">
      <c r="A38" s="65"/>
      <c r="B38" s="60"/>
      <c r="C38" s="58"/>
      <c r="D38" s="58"/>
      <c r="E38" s="65"/>
      <c r="F38" s="65"/>
      <c r="G38" s="65"/>
      <c r="H38" s="65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AT38" s="56"/>
    </row>
    <row r="39" spans="1:46">
      <c r="A39" s="65"/>
      <c r="B39" s="60"/>
      <c r="C39" s="58"/>
      <c r="D39" s="58"/>
      <c r="E39" s="65"/>
      <c r="F39" s="65"/>
      <c r="G39" s="65"/>
      <c r="H39" s="65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AT39" s="56"/>
    </row>
    <row r="40" spans="1:46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AT40" s="56"/>
    </row>
    <row r="41" spans="1:46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AT41" s="56"/>
    </row>
    <row r="42" spans="1:46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AT42" s="56"/>
    </row>
    <row r="43" spans="1:46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AT43" s="56"/>
    </row>
    <row r="44" spans="1:46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AT44" s="56"/>
    </row>
    <row r="45" spans="1:46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AT45" s="56"/>
    </row>
    <row r="46" spans="1:46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AT46" s="56"/>
    </row>
    <row r="47" spans="1:46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AT47" s="56"/>
    </row>
  </sheetData>
  <mergeCells count="64">
    <mergeCell ref="Y22:Y26"/>
    <mergeCell ref="T22:T26"/>
    <mergeCell ref="U22:U26"/>
    <mergeCell ref="V22:V26"/>
    <mergeCell ref="W22:W26"/>
    <mergeCell ref="X22:X26"/>
    <mergeCell ref="A22:A26"/>
    <mergeCell ref="N22:P26"/>
    <mergeCell ref="Q22:Q26"/>
    <mergeCell ref="R22:R26"/>
    <mergeCell ref="S22:S26"/>
    <mergeCell ref="V12:V16"/>
    <mergeCell ref="W12:W16"/>
    <mergeCell ref="X12:X16"/>
    <mergeCell ref="Y12:Y16"/>
    <mergeCell ref="V17:V21"/>
    <mergeCell ref="W17:W21"/>
    <mergeCell ref="X17:X21"/>
    <mergeCell ref="Y17:Y21"/>
    <mergeCell ref="AA7:AA11"/>
    <mergeCell ref="V7:V11"/>
    <mergeCell ref="W7:W11"/>
    <mergeCell ref="X7:X11"/>
    <mergeCell ref="Y7:Y11"/>
    <mergeCell ref="AA2:AA6"/>
    <mergeCell ref="T1:V1"/>
    <mergeCell ref="V2:V6"/>
    <mergeCell ref="W2:W6"/>
    <mergeCell ref="X2:X6"/>
    <mergeCell ref="Y2:Y6"/>
    <mergeCell ref="U2:U6"/>
    <mergeCell ref="T2:T6"/>
    <mergeCell ref="Q1:S1"/>
    <mergeCell ref="B2:D6"/>
    <mergeCell ref="R2:R6"/>
    <mergeCell ref="S2:S6"/>
    <mergeCell ref="A2:A6"/>
    <mergeCell ref="B1:D1"/>
    <mergeCell ref="E1:G1"/>
    <mergeCell ref="H1:J1"/>
    <mergeCell ref="K1:M1"/>
    <mergeCell ref="N1:P1"/>
    <mergeCell ref="Q2:Q6"/>
    <mergeCell ref="A7:A11"/>
    <mergeCell ref="E7:G11"/>
    <mergeCell ref="Q7:Q11"/>
    <mergeCell ref="R7:R11"/>
    <mergeCell ref="S7:S11"/>
    <mergeCell ref="T7:T11"/>
    <mergeCell ref="U7:U11"/>
    <mergeCell ref="T12:T16"/>
    <mergeCell ref="U12:U16"/>
    <mergeCell ref="A17:A21"/>
    <mergeCell ref="K17:M21"/>
    <mergeCell ref="Q17:Q21"/>
    <mergeCell ref="R17:R21"/>
    <mergeCell ref="S17:S21"/>
    <mergeCell ref="T17:T21"/>
    <mergeCell ref="U17:U21"/>
    <mergeCell ref="Q12:Q16"/>
    <mergeCell ref="R12:R16"/>
    <mergeCell ref="S12:S16"/>
    <mergeCell ref="A12:A16"/>
    <mergeCell ref="H12:J16"/>
  </mergeCells>
  <pageMargins left="0.25" right="0.25" top="0.75" bottom="0.75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3"/>
  <sheetViews>
    <sheetView zoomScale="90" zoomScaleNormal="90" workbookViewId="0">
      <selection activeCell="U23" sqref="U23"/>
    </sheetView>
  </sheetViews>
  <sheetFormatPr defaultRowHeight="15"/>
  <cols>
    <col min="1" max="1" width="14.5703125" customWidth="1"/>
    <col min="2" max="2" width="5.42578125" customWidth="1"/>
    <col min="3" max="3" width="2" customWidth="1"/>
    <col min="4" max="4" width="5" customWidth="1"/>
    <col min="5" max="5" width="5.28515625" customWidth="1"/>
    <col min="6" max="6" width="2" customWidth="1"/>
    <col min="7" max="7" width="5.42578125" customWidth="1"/>
    <col min="8" max="8" width="5.140625" customWidth="1"/>
    <col min="9" max="9" width="2" customWidth="1"/>
    <col min="10" max="10" width="5.5703125" customWidth="1"/>
    <col min="11" max="11" width="5.140625" customWidth="1"/>
    <col min="12" max="12" width="2" customWidth="1"/>
    <col min="13" max="14" width="5.140625" customWidth="1"/>
    <col min="15" max="15" width="2" customWidth="1"/>
    <col min="16" max="17" width="5.7109375" customWidth="1"/>
    <col min="18" max="18" width="2" customWidth="1"/>
    <col min="19" max="19" width="6" customWidth="1"/>
    <col min="20" max="20" width="7.28515625" bestFit="1" customWidth="1"/>
    <col min="21" max="21" width="8.140625" customWidth="1"/>
    <col min="22" max="22" width="3" style="103" customWidth="1"/>
    <col min="23" max="24" width="3" customWidth="1"/>
    <col min="257" max="257" width="14.5703125" customWidth="1"/>
    <col min="258" max="259" width="5.42578125" customWidth="1"/>
    <col min="260" max="260" width="5" customWidth="1"/>
    <col min="261" max="262" width="5.28515625" customWidth="1"/>
    <col min="263" max="263" width="5.42578125" customWidth="1"/>
    <col min="264" max="265" width="5.140625" customWidth="1"/>
    <col min="266" max="266" width="5.5703125" customWidth="1"/>
    <col min="267" max="271" width="5.140625" customWidth="1"/>
    <col min="272" max="274" width="5.7109375" customWidth="1"/>
    <col min="275" max="275" width="6" customWidth="1"/>
    <col min="276" max="276" width="7.28515625" bestFit="1" customWidth="1"/>
    <col min="277" max="277" width="8.140625" customWidth="1"/>
    <col min="513" max="513" width="14.5703125" customWidth="1"/>
    <col min="514" max="515" width="5.42578125" customWidth="1"/>
    <col min="516" max="516" width="5" customWidth="1"/>
    <col min="517" max="518" width="5.28515625" customWidth="1"/>
    <col min="519" max="519" width="5.42578125" customWidth="1"/>
    <col min="520" max="521" width="5.140625" customWidth="1"/>
    <col min="522" max="522" width="5.5703125" customWidth="1"/>
    <col min="523" max="527" width="5.140625" customWidth="1"/>
    <col min="528" max="530" width="5.7109375" customWidth="1"/>
    <col min="531" max="531" width="6" customWidth="1"/>
    <col min="532" max="532" width="7.28515625" bestFit="1" customWidth="1"/>
    <col min="533" max="533" width="8.140625" customWidth="1"/>
    <col min="769" max="769" width="14.5703125" customWidth="1"/>
    <col min="770" max="771" width="5.42578125" customWidth="1"/>
    <col min="772" max="772" width="5" customWidth="1"/>
    <col min="773" max="774" width="5.28515625" customWidth="1"/>
    <col min="775" max="775" width="5.42578125" customWidth="1"/>
    <col min="776" max="777" width="5.140625" customWidth="1"/>
    <col min="778" max="778" width="5.5703125" customWidth="1"/>
    <col min="779" max="783" width="5.140625" customWidth="1"/>
    <col min="784" max="786" width="5.7109375" customWidth="1"/>
    <col min="787" max="787" width="6" customWidth="1"/>
    <col min="788" max="788" width="7.28515625" bestFit="1" customWidth="1"/>
    <col min="789" max="789" width="8.140625" customWidth="1"/>
    <col min="1025" max="1025" width="14.5703125" customWidth="1"/>
    <col min="1026" max="1027" width="5.42578125" customWidth="1"/>
    <col min="1028" max="1028" width="5" customWidth="1"/>
    <col min="1029" max="1030" width="5.28515625" customWidth="1"/>
    <col min="1031" max="1031" width="5.42578125" customWidth="1"/>
    <col min="1032" max="1033" width="5.140625" customWidth="1"/>
    <col min="1034" max="1034" width="5.5703125" customWidth="1"/>
    <col min="1035" max="1039" width="5.140625" customWidth="1"/>
    <col min="1040" max="1042" width="5.7109375" customWidth="1"/>
    <col min="1043" max="1043" width="6" customWidth="1"/>
    <col min="1044" max="1044" width="7.28515625" bestFit="1" customWidth="1"/>
    <col min="1045" max="1045" width="8.140625" customWidth="1"/>
    <col min="1281" max="1281" width="14.5703125" customWidth="1"/>
    <col min="1282" max="1283" width="5.42578125" customWidth="1"/>
    <col min="1284" max="1284" width="5" customWidth="1"/>
    <col min="1285" max="1286" width="5.28515625" customWidth="1"/>
    <col min="1287" max="1287" width="5.42578125" customWidth="1"/>
    <col min="1288" max="1289" width="5.140625" customWidth="1"/>
    <col min="1290" max="1290" width="5.5703125" customWidth="1"/>
    <col min="1291" max="1295" width="5.140625" customWidth="1"/>
    <col min="1296" max="1298" width="5.7109375" customWidth="1"/>
    <col min="1299" max="1299" width="6" customWidth="1"/>
    <col min="1300" max="1300" width="7.28515625" bestFit="1" customWidth="1"/>
    <col min="1301" max="1301" width="8.140625" customWidth="1"/>
    <col min="1537" max="1537" width="14.5703125" customWidth="1"/>
    <col min="1538" max="1539" width="5.42578125" customWidth="1"/>
    <col min="1540" max="1540" width="5" customWidth="1"/>
    <col min="1541" max="1542" width="5.28515625" customWidth="1"/>
    <col min="1543" max="1543" width="5.42578125" customWidth="1"/>
    <col min="1544" max="1545" width="5.140625" customWidth="1"/>
    <col min="1546" max="1546" width="5.5703125" customWidth="1"/>
    <col min="1547" max="1551" width="5.140625" customWidth="1"/>
    <col min="1552" max="1554" width="5.7109375" customWidth="1"/>
    <col min="1555" max="1555" width="6" customWidth="1"/>
    <col min="1556" max="1556" width="7.28515625" bestFit="1" customWidth="1"/>
    <col min="1557" max="1557" width="8.140625" customWidth="1"/>
    <col min="1793" max="1793" width="14.5703125" customWidth="1"/>
    <col min="1794" max="1795" width="5.42578125" customWidth="1"/>
    <col min="1796" max="1796" width="5" customWidth="1"/>
    <col min="1797" max="1798" width="5.28515625" customWidth="1"/>
    <col min="1799" max="1799" width="5.42578125" customWidth="1"/>
    <col min="1800" max="1801" width="5.140625" customWidth="1"/>
    <col min="1802" max="1802" width="5.5703125" customWidth="1"/>
    <col min="1803" max="1807" width="5.140625" customWidth="1"/>
    <col min="1808" max="1810" width="5.7109375" customWidth="1"/>
    <col min="1811" max="1811" width="6" customWidth="1"/>
    <col min="1812" max="1812" width="7.28515625" bestFit="1" customWidth="1"/>
    <col min="1813" max="1813" width="8.140625" customWidth="1"/>
    <col min="2049" max="2049" width="14.5703125" customWidth="1"/>
    <col min="2050" max="2051" width="5.42578125" customWidth="1"/>
    <col min="2052" max="2052" width="5" customWidth="1"/>
    <col min="2053" max="2054" width="5.28515625" customWidth="1"/>
    <col min="2055" max="2055" width="5.42578125" customWidth="1"/>
    <col min="2056" max="2057" width="5.140625" customWidth="1"/>
    <col min="2058" max="2058" width="5.5703125" customWidth="1"/>
    <col min="2059" max="2063" width="5.140625" customWidth="1"/>
    <col min="2064" max="2066" width="5.7109375" customWidth="1"/>
    <col min="2067" max="2067" width="6" customWidth="1"/>
    <col min="2068" max="2068" width="7.28515625" bestFit="1" customWidth="1"/>
    <col min="2069" max="2069" width="8.140625" customWidth="1"/>
    <col min="2305" max="2305" width="14.5703125" customWidth="1"/>
    <col min="2306" max="2307" width="5.42578125" customWidth="1"/>
    <col min="2308" max="2308" width="5" customWidth="1"/>
    <col min="2309" max="2310" width="5.28515625" customWidth="1"/>
    <col min="2311" max="2311" width="5.42578125" customWidth="1"/>
    <col min="2312" max="2313" width="5.140625" customWidth="1"/>
    <col min="2314" max="2314" width="5.5703125" customWidth="1"/>
    <col min="2315" max="2319" width="5.140625" customWidth="1"/>
    <col min="2320" max="2322" width="5.7109375" customWidth="1"/>
    <col min="2323" max="2323" width="6" customWidth="1"/>
    <col min="2324" max="2324" width="7.28515625" bestFit="1" customWidth="1"/>
    <col min="2325" max="2325" width="8.140625" customWidth="1"/>
    <col min="2561" max="2561" width="14.5703125" customWidth="1"/>
    <col min="2562" max="2563" width="5.42578125" customWidth="1"/>
    <col min="2564" max="2564" width="5" customWidth="1"/>
    <col min="2565" max="2566" width="5.28515625" customWidth="1"/>
    <col min="2567" max="2567" width="5.42578125" customWidth="1"/>
    <col min="2568" max="2569" width="5.140625" customWidth="1"/>
    <col min="2570" max="2570" width="5.5703125" customWidth="1"/>
    <col min="2571" max="2575" width="5.140625" customWidth="1"/>
    <col min="2576" max="2578" width="5.7109375" customWidth="1"/>
    <col min="2579" max="2579" width="6" customWidth="1"/>
    <col min="2580" max="2580" width="7.28515625" bestFit="1" customWidth="1"/>
    <col min="2581" max="2581" width="8.140625" customWidth="1"/>
    <col min="2817" max="2817" width="14.5703125" customWidth="1"/>
    <col min="2818" max="2819" width="5.42578125" customWidth="1"/>
    <col min="2820" max="2820" width="5" customWidth="1"/>
    <col min="2821" max="2822" width="5.28515625" customWidth="1"/>
    <col min="2823" max="2823" width="5.42578125" customWidth="1"/>
    <col min="2824" max="2825" width="5.140625" customWidth="1"/>
    <col min="2826" max="2826" width="5.5703125" customWidth="1"/>
    <col min="2827" max="2831" width="5.140625" customWidth="1"/>
    <col min="2832" max="2834" width="5.7109375" customWidth="1"/>
    <col min="2835" max="2835" width="6" customWidth="1"/>
    <col min="2836" max="2836" width="7.28515625" bestFit="1" customWidth="1"/>
    <col min="2837" max="2837" width="8.140625" customWidth="1"/>
    <col min="3073" max="3073" width="14.5703125" customWidth="1"/>
    <col min="3074" max="3075" width="5.42578125" customWidth="1"/>
    <col min="3076" max="3076" width="5" customWidth="1"/>
    <col min="3077" max="3078" width="5.28515625" customWidth="1"/>
    <col min="3079" max="3079" width="5.42578125" customWidth="1"/>
    <col min="3080" max="3081" width="5.140625" customWidth="1"/>
    <col min="3082" max="3082" width="5.5703125" customWidth="1"/>
    <col min="3083" max="3087" width="5.140625" customWidth="1"/>
    <col min="3088" max="3090" width="5.7109375" customWidth="1"/>
    <col min="3091" max="3091" width="6" customWidth="1"/>
    <col min="3092" max="3092" width="7.28515625" bestFit="1" customWidth="1"/>
    <col min="3093" max="3093" width="8.140625" customWidth="1"/>
    <col min="3329" max="3329" width="14.5703125" customWidth="1"/>
    <col min="3330" max="3331" width="5.42578125" customWidth="1"/>
    <col min="3332" max="3332" width="5" customWidth="1"/>
    <col min="3333" max="3334" width="5.28515625" customWidth="1"/>
    <col min="3335" max="3335" width="5.42578125" customWidth="1"/>
    <col min="3336" max="3337" width="5.140625" customWidth="1"/>
    <col min="3338" max="3338" width="5.5703125" customWidth="1"/>
    <col min="3339" max="3343" width="5.140625" customWidth="1"/>
    <col min="3344" max="3346" width="5.7109375" customWidth="1"/>
    <col min="3347" max="3347" width="6" customWidth="1"/>
    <col min="3348" max="3348" width="7.28515625" bestFit="1" customWidth="1"/>
    <col min="3349" max="3349" width="8.140625" customWidth="1"/>
    <col min="3585" max="3585" width="14.5703125" customWidth="1"/>
    <col min="3586" max="3587" width="5.42578125" customWidth="1"/>
    <col min="3588" max="3588" width="5" customWidth="1"/>
    <col min="3589" max="3590" width="5.28515625" customWidth="1"/>
    <col min="3591" max="3591" width="5.42578125" customWidth="1"/>
    <col min="3592" max="3593" width="5.140625" customWidth="1"/>
    <col min="3594" max="3594" width="5.5703125" customWidth="1"/>
    <col min="3595" max="3599" width="5.140625" customWidth="1"/>
    <col min="3600" max="3602" width="5.7109375" customWidth="1"/>
    <col min="3603" max="3603" width="6" customWidth="1"/>
    <col min="3604" max="3604" width="7.28515625" bestFit="1" customWidth="1"/>
    <col min="3605" max="3605" width="8.140625" customWidth="1"/>
    <col min="3841" max="3841" width="14.5703125" customWidth="1"/>
    <col min="3842" max="3843" width="5.42578125" customWidth="1"/>
    <col min="3844" max="3844" width="5" customWidth="1"/>
    <col min="3845" max="3846" width="5.28515625" customWidth="1"/>
    <col min="3847" max="3847" width="5.42578125" customWidth="1"/>
    <col min="3848" max="3849" width="5.140625" customWidth="1"/>
    <col min="3850" max="3850" width="5.5703125" customWidth="1"/>
    <col min="3851" max="3855" width="5.140625" customWidth="1"/>
    <col min="3856" max="3858" width="5.7109375" customWidth="1"/>
    <col min="3859" max="3859" width="6" customWidth="1"/>
    <col min="3860" max="3860" width="7.28515625" bestFit="1" customWidth="1"/>
    <col min="3861" max="3861" width="8.140625" customWidth="1"/>
    <col min="4097" max="4097" width="14.5703125" customWidth="1"/>
    <col min="4098" max="4099" width="5.42578125" customWidth="1"/>
    <col min="4100" max="4100" width="5" customWidth="1"/>
    <col min="4101" max="4102" width="5.28515625" customWidth="1"/>
    <col min="4103" max="4103" width="5.42578125" customWidth="1"/>
    <col min="4104" max="4105" width="5.140625" customWidth="1"/>
    <col min="4106" max="4106" width="5.5703125" customWidth="1"/>
    <col min="4107" max="4111" width="5.140625" customWidth="1"/>
    <col min="4112" max="4114" width="5.7109375" customWidth="1"/>
    <col min="4115" max="4115" width="6" customWidth="1"/>
    <col min="4116" max="4116" width="7.28515625" bestFit="1" customWidth="1"/>
    <col min="4117" max="4117" width="8.140625" customWidth="1"/>
    <col min="4353" max="4353" width="14.5703125" customWidth="1"/>
    <col min="4354" max="4355" width="5.42578125" customWidth="1"/>
    <col min="4356" max="4356" width="5" customWidth="1"/>
    <col min="4357" max="4358" width="5.28515625" customWidth="1"/>
    <col min="4359" max="4359" width="5.42578125" customWidth="1"/>
    <col min="4360" max="4361" width="5.140625" customWidth="1"/>
    <col min="4362" max="4362" width="5.5703125" customWidth="1"/>
    <col min="4363" max="4367" width="5.140625" customWidth="1"/>
    <col min="4368" max="4370" width="5.7109375" customWidth="1"/>
    <col min="4371" max="4371" width="6" customWidth="1"/>
    <col min="4372" max="4372" width="7.28515625" bestFit="1" customWidth="1"/>
    <col min="4373" max="4373" width="8.140625" customWidth="1"/>
    <col min="4609" max="4609" width="14.5703125" customWidth="1"/>
    <col min="4610" max="4611" width="5.42578125" customWidth="1"/>
    <col min="4612" max="4612" width="5" customWidth="1"/>
    <col min="4613" max="4614" width="5.28515625" customWidth="1"/>
    <col min="4615" max="4615" width="5.42578125" customWidth="1"/>
    <col min="4616" max="4617" width="5.140625" customWidth="1"/>
    <col min="4618" max="4618" width="5.5703125" customWidth="1"/>
    <col min="4619" max="4623" width="5.140625" customWidth="1"/>
    <col min="4624" max="4626" width="5.7109375" customWidth="1"/>
    <col min="4627" max="4627" width="6" customWidth="1"/>
    <col min="4628" max="4628" width="7.28515625" bestFit="1" customWidth="1"/>
    <col min="4629" max="4629" width="8.140625" customWidth="1"/>
    <col min="4865" max="4865" width="14.5703125" customWidth="1"/>
    <col min="4866" max="4867" width="5.42578125" customWidth="1"/>
    <col min="4868" max="4868" width="5" customWidth="1"/>
    <col min="4869" max="4870" width="5.28515625" customWidth="1"/>
    <col min="4871" max="4871" width="5.42578125" customWidth="1"/>
    <col min="4872" max="4873" width="5.140625" customWidth="1"/>
    <col min="4874" max="4874" width="5.5703125" customWidth="1"/>
    <col min="4875" max="4879" width="5.140625" customWidth="1"/>
    <col min="4880" max="4882" width="5.7109375" customWidth="1"/>
    <col min="4883" max="4883" width="6" customWidth="1"/>
    <col min="4884" max="4884" width="7.28515625" bestFit="1" customWidth="1"/>
    <col min="4885" max="4885" width="8.140625" customWidth="1"/>
    <col min="5121" max="5121" width="14.5703125" customWidth="1"/>
    <col min="5122" max="5123" width="5.42578125" customWidth="1"/>
    <col min="5124" max="5124" width="5" customWidth="1"/>
    <col min="5125" max="5126" width="5.28515625" customWidth="1"/>
    <col min="5127" max="5127" width="5.42578125" customWidth="1"/>
    <col min="5128" max="5129" width="5.140625" customWidth="1"/>
    <col min="5130" max="5130" width="5.5703125" customWidth="1"/>
    <col min="5131" max="5135" width="5.140625" customWidth="1"/>
    <col min="5136" max="5138" width="5.7109375" customWidth="1"/>
    <col min="5139" max="5139" width="6" customWidth="1"/>
    <col min="5140" max="5140" width="7.28515625" bestFit="1" customWidth="1"/>
    <col min="5141" max="5141" width="8.140625" customWidth="1"/>
    <col min="5377" max="5377" width="14.5703125" customWidth="1"/>
    <col min="5378" max="5379" width="5.42578125" customWidth="1"/>
    <col min="5380" max="5380" width="5" customWidth="1"/>
    <col min="5381" max="5382" width="5.28515625" customWidth="1"/>
    <col min="5383" max="5383" width="5.42578125" customWidth="1"/>
    <col min="5384" max="5385" width="5.140625" customWidth="1"/>
    <col min="5386" max="5386" width="5.5703125" customWidth="1"/>
    <col min="5387" max="5391" width="5.140625" customWidth="1"/>
    <col min="5392" max="5394" width="5.7109375" customWidth="1"/>
    <col min="5395" max="5395" width="6" customWidth="1"/>
    <col min="5396" max="5396" width="7.28515625" bestFit="1" customWidth="1"/>
    <col min="5397" max="5397" width="8.140625" customWidth="1"/>
    <col min="5633" max="5633" width="14.5703125" customWidth="1"/>
    <col min="5634" max="5635" width="5.42578125" customWidth="1"/>
    <col min="5636" max="5636" width="5" customWidth="1"/>
    <col min="5637" max="5638" width="5.28515625" customWidth="1"/>
    <col min="5639" max="5639" width="5.42578125" customWidth="1"/>
    <col min="5640" max="5641" width="5.140625" customWidth="1"/>
    <col min="5642" max="5642" width="5.5703125" customWidth="1"/>
    <col min="5643" max="5647" width="5.140625" customWidth="1"/>
    <col min="5648" max="5650" width="5.7109375" customWidth="1"/>
    <col min="5651" max="5651" width="6" customWidth="1"/>
    <col min="5652" max="5652" width="7.28515625" bestFit="1" customWidth="1"/>
    <col min="5653" max="5653" width="8.140625" customWidth="1"/>
    <col min="5889" max="5889" width="14.5703125" customWidth="1"/>
    <col min="5890" max="5891" width="5.42578125" customWidth="1"/>
    <col min="5892" max="5892" width="5" customWidth="1"/>
    <col min="5893" max="5894" width="5.28515625" customWidth="1"/>
    <col min="5895" max="5895" width="5.42578125" customWidth="1"/>
    <col min="5896" max="5897" width="5.140625" customWidth="1"/>
    <col min="5898" max="5898" width="5.5703125" customWidth="1"/>
    <col min="5899" max="5903" width="5.140625" customWidth="1"/>
    <col min="5904" max="5906" width="5.7109375" customWidth="1"/>
    <col min="5907" max="5907" width="6" customWidth="1"/>
    <col min="5908" max="5908" width="7.28515625" bestFit="1" customWidth="1"/>
    <col min="5909" max="5909" width="8.140625" customWidth="1"/>
    <col min="6145" max="6145" width="14.5703125" customWidth="1"/>
    <col min="6146" max="6147" width="5.42578125" customWidth="1"/>
    <col min="6148" max="6148" width="5" customWidth="1"/>
    <col min="6149" max="6150" width="5.28515625" customWidth="1"/>
    <col min="6151" max="6151" width="5.42578125" customWidth="1"/>
    <col min="6152" max="6153" width="5.140625" customWidth="1"/>
    <col min="6154" max="6154" width="5.5703125" customWidth="1"/>
    <col min="6155" max="6159" width="5.140625" customWidth="1"/>
    <col min="6160" max="6162" width="5.7109375" customWidth="1"/>
    <col min="6163" max="6163" width="6" customWidth="1"/>
    <col min="6164" max="6164" width="7.28515625" bestFit="1" customWidth="1"/>
    <col min="6165" max="6165" width="8.140625" customWidth="1"/>
    <col min="6401" max="6401" width="14.5703125" customWidth="1"/>
    <col min="6402" max="6403" width="5.42578125" customWidth="1"/>
    <col min="6404" max="6404" width="5" customWidth="1"/>
    <col min="6405" max="6406" width="5.28515625" customWidth="1"/>
    <col min="6407" max="6407" width="5.42578125" customWidth="1"/>
    <col min="6408" max="6409" width="5.140625" customWidth="1"/>
    <col min="6410" max="6410" width="5.5703125" customWidth="1"/>
    <col min="6411" max="6415" width="5.140625" customWidth="1"/>
    <col min="6416" max="6418" width="5.7109375" customWidth="1"/>
    <col min="6419" max="6419" width="6" customWidth="1"/>
    <col min="6420" max="6420" width="7.28515625" bestFit="1" customWidth="1"/>
    <col min="6421" max="6421" width="8.140625" customWidth="1"/>
    <col min="6657" max="6657" width="14.5703125" customWidth="1"/>
    <col min="6658" max="6659" width="5.42578125" customWidth="1"/>
    <col min="6660" max="6660" width="5" customWidth="1"/>
    <col min="6661" max="6662" width="5.28515625" customWidth="1"/>
    <col min="6663" max="6663" width="5.42578125" customWidth="1"/>
    <col min="6664" max="6665" width="5.140625" customWidth="1"/>
    <col min="6666" max="6666" width="5.5703125" customWidth="1"/>
    <col min="6667" max="6671" width="5.140625" customWidth="1"/>
    <col min="6672" max="6674" width="5.7109375" customWidth="1"/>
    <col min="6675" max="6675" width="6" customWidth="1"/>
    <col min="6676" max="6676" width="7.28515625" bestFit="1" customWidth="1"/>
    <col min="6677" max="6677" width="8.140625" customWidth="1"/>
    <col min="6913" max="6913" width="14.5703125" customWidth="1"/>
    <col min="6914" max="6915" width="5.42578125" customWidth="1"/>
    <col min="6916" max="6916" width="5" customWidth="1"/>
    <col min="6917" max="6918" width="5.28515625" customWidth="1"/>
    <col min="6919" max="6919" width="5.42578125" customWidth="1"/>
    <col min="6920" max="6921" width="5.140625" customWidth="1"/>
    <col min="6922" max="6922" width="5.5703125" customWidth="1"/>
    <col min="6923" max="6927" width="5.140625" customWidth="1"/>
    <col min="6928" max="6930" width="5.7109375" customWidth="1"/>
    <col min="6931" max="6931" width="6" customWidth="1"/>
    <col min="6932" max="6932" width="7.28515625" bestFit="1" customWidth="1"/>
    <col min="6933" max="6933" width="8.140625" customWidth="1"/>
    <col min="7169" max="7169" width="14.5703125" customWidth="1"/>
    <col min="7170" max="7171" width="5.42578125" customWidth="1"/>
    <col min="7172" max="7172" width="5" customWidth="1"/>
    <col min="7173" max="7174" width="5.28515625" customWidth="1"/>
    <col min="7175" max="7175" width="5.42578125" customWidth="1"/>
    <col min="7176" max="7177" width="5.140625" customWidth="1"/>
    <col min="7178" max="7178" width="5.5703125" customWidth="1"/>
    <col min="7179" max="7183" width="5.140625" customWidth="1"/>
    <col min="7184" max="7186" width="5.7109375" customWidth="1"/>
    <col min="7187" max="7187" width="6" customWidth="1"/>
    <col min="7188" max="7188" width="7.28515625" bestFit="1" customWidth="1"/>
    <col min="7189" max="7189" width="8.140625" customWidth="1"/>
    <col min="7425" max="7425" width="14.5703125" customWidth="1"/>
    <col min="7426" max="7427" width="5.42578125" customWidth="1"/>
    <col min="7428" max="7428" width="5" customWidth="1"/>
    <col min="7429" max="7430" width="5.28515625" customWidth="1"/>
    <col min="7431" max="7431" width="5.42578125" customWidth="1"/>
    <col min="7432" max="7433" width="5.140625" customWidth="1"/>
    <col min="7434" max="7434" width="5.5703125" customWidth="1"/>
    <col min="7435" max="7439" width="5.140625" customWidth="1"/>
    <col min="7440" max="7442" width="5.7109375" customWidth="1"/>
    <col min="7443" max="7443" width="6" customWidth="1"/>
    <col min="7444" max="7444" width="7.28515625" bestFit="1" customWidth="1"/>
    <col min="7445" max="7445" width="8.140625" customWidth="1"/>
    <col min="7681" max="7681" width="14.5703125" customWidth="1"/>
    <col min="7682" max="7683" width="5.42578125" customWidth="1"/>
    <col min="7684" max="7684" width="5" customWidth="1"/>
    <col min="7685" max="7686" width="5.28515625" customWidth="1"/>
    <col min="7687" max="7687" width="5.42578125" customWidth="1"/>
    <col min="7688" max="7689" width="5.140625" customWidth="1"/>
    <col min="7690" max="7690" width="5.5703125" customWidth="1"/>
    <col min="7691" max="7695" width="5.140625" customWidth="1"/>
    <col min="7696" max="7698" width="5.7109375" customWidth="1"/>
    <col min="7699" max="7699" width="6" customWidth="1"/>
    <col min="7700" max="7700" width="7.28515625" bestFit="1" customWidth="1"/>
    <col min="7701" max="7701" width="8.140625" customWidth="1"/>
    <col min="7937" max="7937" width="14.5703125" customWidth="1"/>
    <col min="7938" max="7939" width="5.42578125" customWidth="1"/>
    <col min="7940" max="7940" width="5" customWidth="1"/>
    <col min="7941" max="7942" width="5.28515625" customWidth="1"/>
    <col min="7943" max="7943" width="5.42578125" customWidth="1"/>
    <col min="7944" max="7945" width="5.140625" customWidth="1"/>
    <col min="7946" max="7946" width="5.5703125" customWidth="1"/>
    <col min="7947" max="7951" width="5.140625" customWidth="1"/>
    <col min="7952" max="7954" width="5.7109375" customWidth="1"/>
    <col min="7955" max="7955" width="6" customWidth="1"/>
    <col min="7956" max="7956" width="7.28515625" bestFit="1" customWidth="1"/>
    <col min="7957" max="7957" width="8.140625" customWidth="1"/>
    <col min="8193" max="8193" width="14.5703125" customWidth="1"/>
    <col min="8194" max="8195" width="5.42578125" customWidth="1"/>
    <col min="8196" max="8196" width="5" customWidth="1"/>
    <col min="8197" max="8198" width="5.28515625" customWidth="1"/>
    <col min="8199" max="8199" width="5.42578125" customWidth="1"/>
    <col min="8200" max="8201" width="5.140625" customWidth="1"/>
    <col min="8202" max="8202" width="5.5703125" customWidth="1"/>
    <col min="8203" max="8207" width="5.140625" customWidth="1"/>
    <col min="8208" max="8210" width="5.7109375" customWidth="1"/>
    <col min="8211" max="8211" width="6" customWidth="1"/>
    <col min="8212" max="8212" width="7.28515625" bestFit="1" customWidth="1"/>
    <col min="8213" max="8213" width="8.140625" customWidth="1"/>
    <col min="8449" max="8449" width="14.5703125" customWidth="1"/>
    <col min="8450" max="8451" width="5.42578125" customWidth="1"/>
    <col min="8452" max="8452" width="5" customWidth="1"/>
    <col min="8453" max="8454" width="5.28515625" customWidth="1"/>
    <col min="8455" max="8455" width="5.42578125" customWidth="1"/>
    <col min="8456" max="8457" width="5.140625" customWidth="1"/>
    <col min="8458" max="8458" width="5.5703125" customWidth="1"/>
    <col min="8459" max="8463" width="5.140625" customWidth="1"/>
    <col min="8464" max="8466" width="5.7109375" customWidth="1"/>
    <col min="8467" max="8467" width="6" customWidth="1"/>
    <col min="8468" max="8468" width="7.28515625" bestFit="1" customWidth="1"/>
    <col min="8469" max="8469" width="8.140625" customWidth="1"/>
    <col min="8705" max="8705" width="14.5703125" customWidth="1"/>
    <col min="8706" max="8707" width="5.42578125" customWidth="1"/>
    <col min="8708" max="8708" width="5" customWidth="1"/>
    <col min="8709" max="8710" width="5.28515625" customWidth="1"/>
    <col min="8711" max="8711" width="5.42578125" customWidth="1"/>
    <col min="8712" max="8713" width="5.140625" customWidth="1"/>
    <col min="8714" max="8714" width="5.5703125" customWidth="1"/>
    <col min="8715" max="8719" width="5.140625" customWidth="1"/>
    <col min="8720" max="8722" width="5.7109375" customWidth="1"/>
    <col min="8723" max="8723" width="6" customWidth="1"/>
    <col min="8724" max="8724" width="7.28515625" bestFit="1" customWidth="1"/>
    <col min="8725" max="8725" width="8.140625" customWidth="1"/>
    <col min="8961" max="8961" width="14.5703125" customWidth="1"/>
    <col min="8962" max="8963" width="5.42578125" customWidth="1"/>
    <col min="8964" max="8964" width="5" customWidth="1"/>
    <col min="8965" max="8966" width="5.28515625" customWidth="1"/>
    <col min="8967" max="8967" width="5.42578125" customWidth="1"/>
    <col min="8968" max="8969" width="5.140625" customWidth="1"/>
    <col min="8970" max="8970" width="5.5703125" customWidth="1"/>
    <col min="8971" max="8975" width="5.140625" customWidth="1"/>
    <col min="8976" max="8978" width="5.7109375" customWidth="1"/>
    <col min="8979" max="8979" width="6" customWidth="1"/>
    <col min="8980" max="8980" width="7.28515625" bestFit="1" customWidth="1"/>
    <col min="8981" max="8981" width="8.140625" customWidth="1"/>
    <col min="9217" max="9217" width="14.5703125" customWidth="1"/>
    <col min="9218" max="9219" width="5.42578125" customWidth="1"/>
    <col min="9220" max="9220" width="5" customWidth="1"/>
    <col min="9221" max="9222" width="5.28515625" customWidth="1"/>
    <col min="9223" max="9223" width="5.42578125" customWidth="1"/>
    <col min="9224" max="9225" width="5.140625" customWidth="1"/>
    <col min="9226" max="9226" width="5.5703125" customWidth="1"/>
    <col min="9227" max="9231" width="5.140625" customWidth="1"/>
    <col min="9232" max="9234" width="5.7109375" customWidth="1"/>
    <col min="9235" max="9235" width="6" customWidth="1"/>
    <col min="9236" max="9236" width="7.28515625" bestFit="1" customWidth="1"/>
    <col min="9237" max="9237" width="8.140625" customWidth="1"/>
    <col min="9473" max="9473" width="14.5703125" customWidth="1"/>
    <col min="9474" max="9475" width="5.42578125" customWidth="1"/>
    <col min="9476" max="9476" width="5" customWidth="1"/>
    <col min="9477" max="9478" width="5.28515625" customWidth="1"/>
    <col min="9479" max="9479" width="5.42578125" customWidth="1"/>
    <col min="9480" max="9481" width="5.140625" customWidth="1"/>
    <col min="9482" max="9482" width="5.5703125" customWidth="1"/>
    <col min="9483" max="9487" width="5.140625" customWidth="1"/>
    <col min="9488" max="9490" width="5.7109375" customWidth="1"/>
    <col min="9491" max="9491" width="6" customWidth="1"/>
    <col min="9492" max="9492" width="7.28515625" bestFit="1" customWidth="1"/>
    <col min="9493" max="9493" width="8.140625" customWidth="1"/>
    <col min="9729" max="9729" width="14.5703125" customWidth="1"/>
    <col min="9730" max="9731" width="5.42578125" customWidth="1"/>
    <col min="9732" max="9732" width="5" customWidth="1"/>
    <col min="9733" max="9734" width="5.28515625" customWidth="1"/>
    <col min="9735" max="9735" width="5.42578125" customWidth="1"/>
    <col min="9736" max="9737" width="5.140625" customWidth="1"/>
    <col min="9738" max="9738" width="5.5703125" customWidth="1"/>
    <col min="9739" max="9743" width="5.140625" customWidth="1"/>
    <col min="9744" max="9746" width="5.7109375" customWidth="1"/>
    <col min="9747" max="9747" width="6" customWidth="1"/>
    <col min="9748" max="9748" width="7.28515625" bestFit="1" customWidth="1"/>
    <col min="9749" max="9749" width="8.140625" customWidth="1"/>
    <col min="9985" max="9985" width="14.5703125" customWidth="1"/>
    <col min="9986" max="9987" width="5.42578125" customWidth="1"/>
    <col min="9988" max="9988" width="5" customWidth="1"/>
    <col min="9989" max="9990" width="5.28515625" customWidth="1"/>
    <col min="9991" max="9991" width="5.42578125" customWidth="1"/>
    <col min="9992" max="9993" width="5.140625" customWidth="1"/>
    <col min="9994" max="9994" width="5.5703125" customWidth="1"/>
    <col min="9995" max="9999" width="5.140625" customWidth="1"/>
    <col min="10000" max="10002" width="5.7109375" customWidth="1"/>
    <col min="10003" max="10003" width="6" customWidth="1"/>
    <col min="10004" max="10004" width="7.28515625" bestFit="1" customWidth="1"/>
    <col min="10005" max="10005" width="8.140625" customWidth="1"/>
    <col min="10241" max="10241" width="14.5703125" customWidth="1"/>
    <col min="10242" max="10243" width="5.42578125" customWidth="1"/>
    <col min="10244" max="10244" width="5" customWidth="1"/>
    <col min="10245" max="10246" width="5.28515625" customWidth="1"/>
    <col min="10247" max="10247" width="5.42578125" customWidth="1"/>
    <col min="10248" max="10249" width="5.140625" customWidth="1"/>
    <col min="10250" max="10250" width="5.5703125" customWidth="1"/>
    <col min="10251" max="10255" width="5.140625" customWidth="1"/>
    <col min="10256" max="10258" width="5.7109375" customWidth="1"/>
    <col min="10259" max="10259" width="6" customWidth="1"/>
    <col min="10260" max="10260" width="7.28515625" bestFit="1" customWidth="1"/>
    <col min="10261" max="10261" width="8.140625" customWidth="1"/>
    <col min="10497" max="10497" width="14.5703125" customWidth="1"/>
    <col min="10498" max="10499" width="5.42578125" customWidth="1"/>
    <col min="10500" max="10500" width="5" customWidth="1"/>
    <col min="10501" max="10502" width="5.28515625" customWidth="1"/>
    <col min="10503" max="10503" width="5.42578125" customWidth="1"/>
    <col min="10504" max="10505" width="5.140625" customWidth="1"/>
    <col min="10506" max="10506" width="5.5703125" customWidth="1"/>
    <col min="10507" max="10511" width="5.140625" customWidth="1"/>
    <col min="10512" max="10514" width="5.7109375" customWidth="1"/>
    <col min="10515" max="10515" width="6" customWidth="1"/>
    <col min="10516" max="10516" width="7.28515625" bestFit="1" customWidth="1"/>
    <col min="10517" max="10517" width="8.140625" customWidth="1"/>
    <col min="10753" max="10753" width="14.5703125" customWidth="1"/>
    <col min="10754" max="10755" width="5.42578125" customWidth="1"/>
    <col min="10756" max="10756" width="5" customWidth="1"/>
    <col min="10757" max="10758" width="5.28515625" customWidth="1"/>
    <col min="10759" max="10759" width="5.42578125" customWidth="1"/>
    <col min="10760" max="10761" width="5.140625" customWidth="1"/>
    <col min="10762" max="10762" width="5.5703125" customWidth="1"/>
    <col min="10763" max="10767" width="5.140625" customWidth="1"/>
    <col min="10768" max="10770" width="5.7109375" customWidth="1"/>
    <col min="10771" max="10771" width="6" customWidth="1"/>
    <col min="10772" max="10772" width="7.28515625" bestFit="1" customWidth="1"/>
    <col min="10773" max="10773" width="8.140625" customWidth="1"/>
    <col min="11009" max="11009" width="14.5703125" customWidth="1"/>
    <col min="11010" max="11011" width="5.42578125" customWidth="1"/>
    <col min="11012" max="11012" width="5" customWidth="1"/>
    <col min="11013" max="11014" width="5.28515625" customWidth="1"/>
    <col min="11015" max="11015" width="5.42578125" customWidth="1"/>
    <col min="11016" max="11017" width="5.140625" customWidth="1"/>
    <col min="11018" max="11018" width="5.5703125" customWidth="1"/>
    <col min="11019" max="11023" width="5.140625" customWidth="1"/>
    <col min="11024" max="11026" width="5.7109375" customWidth="1"/>
    <col min="11027" max="11027" width="6" customWidth="1"/>
    <col min="11028" max="11028" width="7.28515625" bestFit="1" customWidth="1"/>
    <col min="11029" max="11029" width="8.140625" customWidth="1"/>
    <col min="11265" max="11265" width="14.5703125" customWidth="1"/>
    <col min="11266" max="11267" width="5.42578125" customWidth="1"/>
    <col min="11268" max="11268" width="5" customWidth="1"/>
    <col min="11269" max="11270" width="5.28515625" customWidth="1"/>
    <col min="11271" max="11271" width="5.42578125" customWidth="1"/>
    <col min="11272" max="11273" width="5.140625" customWidth="1"/>
    <col min="11274" max="11274" width="5.5703125" customWidth="1"/>
    <col min="11275" max="11279" width="5.140625" customWidth="1"/>
    <col min="11280" max="11282" width="5.7109375" customWidth="1"/>
    <col min="11283" max="11283" width="6" customWidth="1"/>
    <col min="11284" max="11284" width="7.28515625" bestFit="1" customWidth="1"/>
    <col min="11285" max="11285" width="8.140625" customWidth="1"/>
    <col min="11521" max="11521" width="14.5703125" customWidth="1"/>
    <col min="11522" max="11523" width="5.42578125" customWidth="1"/>
    <col min="11524" max="11524" width="5" customWidth="1"/>
    <col min="11525" max="11526" width="5.28515625" customWidth="1"/>
    <col min="11527" max="11527" width="5.42578125" customWidth="1"/>
    <col min="11528" max="11529" width="5.140625" customWidth="1"/>
    <col min="11530" max="11530" width="5.5703125" customWidth="1"/>
    <col min="11531" max="11535" width="5.140625" customWidth="1"/>
    <col min="11536" max="11538" width="5.7109375" customWidth="1"/>
    <col min="11539" max="11539" width="6" customWidth="1"/>
    <col min="11540" max="11540" width="7.28515625" bestFit="1" customWidth="1"/>
    <col min="11541" max="11541" width="8.140625" customWidth="1"/>
    <col min="11777" max="11777" width="14.5703125" customWidth="1"/>
    <col min="11778" max="11779" width="5.42578125" customWidth="1"/>
    <col min="11780" max="11780" width="5" customWidth="1"/>
    <col min="11781" max="11782" width="5.28515625" customWidth="1"/>
    <col min="11783" max="11783" width="5.42578125" customWidth="1"/>
    <col min="11784" max="11785" width="5.140625" customWidth="1"/>
    <col min="11786" max="11786" width="5.5703125" customWidth="1"/>
    <col min="11787" max="11791" width="5.140625" customWidth="1"/>
    <col min="11792" max="11794" width="5.7109375" customWidth="1"/>
    <col min="11795" max="11795" width="6" customWidth="1"/>
    <col min="11796" max="11796" width="7.28515625" bestFit="1" customWidth="1"/>
    <col min="11797" max="11797" width="8.140625" customWidth="1"/>
    <col min="12033" max="12033" width="14.5703125" customWidth="1"/>
    <col min="12034" max="12035" width="5.42578125" customWidth="1"/>
    <col min="12036" max="12036" width="5" customWidth="1"/>
    <col min="12037" max="12038" width="5.28515625" customWidth="1"/>
    <col min="12039" max="12039" width="5.42578125" customWidth="1"/>
    <col min="12040" max="12041" width="5.140625" customWidth="1"/>
    <col min="12042" max="12042" width="5.5703125" customWidth="1"/>
    <col min="12043" max="12047" width="5.140625" customWidth="1"/>
    <col min="12048" max="12050" width="5.7109375" customWidth="1"/>
    <col min="12051" max="12051" width="6" customWidth="1"/>
    <col min="12052" max="12052" width="7.28515625" bestFit="1" customWidth="1"/>
    <col min="12053" max="12053" width="8.140625" customWidth="1"/>
    <col min="12289" max="12289" width="14.5703125" customWidth="1"/>
    <col min="12290" max="12291" width="5.42578125" customWidth="1"/>
    <col min="12292" max="12292" width="5" customWidth="1"/>
    <col min="12293" max="12294" width="5.28515625" customWidth="1"/>
    <col min="12295" max="12295" width="5.42578125" customWidth="1"/>
    <col min="12296" max="12297" width="5.140625" customWidth="1"/>
    <col min="12298" max="12298" width="5.5703125" customWidth="1"/>
    <col min="12299" max="12303" width="5.140625" customWidth="1"/>
    <col min="12304" max="12306" width="5.7109375" customWidth="1"/>
    <col min="12307" max="12307" width="6" customWidth="1"/>
    <col min="12308" max="12308" width="7.28515625" bestFit="1" customWidth="1"/>
    <col min="12309" max="12309" width="8.140625" customWidth="1"/>
    <col min="12545" max="12545" width="14.5703125" customWidth="1"/>
    <col min="12546" max="12547" width="5.42578125" customWidth="1"/>
    <col min="12548" max="12548" width="5" customWidth="1"/>
    <col min="12549" max="12550" width="5.28515625" customWidth="1"/>
    <col min="12551" max="12551" width="5.42578125" customWidth="1"/>
    <col min="12552" max="12553" width="5.140625" customWidth="1"/>
    <col min="12554" max="12554" width="5.5703125" customWidth="1"/>
    <col min="12555" max="12559" width="5.140625" customWidth="1"/>
    <col min="12560" max="12562" width="5.7109375" customWidth="1"/>
    <col min="12563" max="12563" width="6" customWidth="1"/>
    <col min="12564" max="12564" width="7.28515625" bestFit="1" customWidth="1"/>
    <col min="12565" max="12565" width="8.140625" customWidth="1"/>
    <col min="12801" max="12801" width="14.5703125" customWidth="1"/>
    <col min="12802" max="12803" width="5.42578125" customWidth="1"/>
    <col min="12804" max="12804" width="5" customWidth="1"/>
    <col min="12805" max="12806" width="5.28515625" customWidth="1"/>
    <col min="12807" max="12807" width="5.42578125" customWidth="1"/>
    <col min="12808" max="12809" width="5.140625" customWidth="1"/>
    <col min="12810" max="12810" width="5.5703125" customWidth="1"/>
    <col min="12811" max="12815" width="5.140625" customWidth="1"/>
    <col min="12816" max="12818" width="5.7109375" customWidth="1"/>
    <col min="12819" max="12819" width="6" customWidth="1"/>
    <col min="12820" max="12820" width="7.28515625" bestFit="1" customWidth="1"/>
    <col min="12821" max="12821" width="8.140625" customWidth="1"/>
    <col min="13057" max="13057" width="14.5703125" customWidth="1"/>
    <col min="13058" max="13059" width="5.42578125" customWidth="1"/>
    <col min="13060" max="13060" width="5" customWidth="1"/>
    <col min="13061" max="13062" width="5.28515625" customWidth="1"/>
    <col min="13063" max="13063" width="5.42578125" customWidth="1"/>
    <col min="13064" max="13065" width="5.140625" customWidth="1"/>
    <col min="13066" max="13066" width="5.5703125" customWidth="1"/>
    <col min="13067" max="13071" width="5.140625" customWidth="1"/>
    <col min="13072" max="13074" width="5.7109375" customWidth="1"/>
    <col min="13075" max="13075" width="6" customWidth="1"/>
    <col min="13076" max="13076" width="7.28515625" bestFit="1" customWidth="1"/>
    <col min="13077" max="13077" width="8.140625" customWidth="1"/>
    <col min="13313" max="13313" width="14.5703125" customWidth="1"/>
    <col min="13314" max="13315" width="5.42578125" customWidth="1"/>
    <col min="13316" max="13316" width="5" customWidth="1"/>
    <col min="13317" max="13318" width="5.28515625" customWidth="1"/>
    <col min="13319" max="13319" width="5.42578125" customWidth="1"/>
    <col min="13320" max="13321" width="5.140625" customWidth="1"/>
    <col min="13322" max="13322" width="5.5703125" customWidth="1"/>
    <col min="13323" max="13327" width="5.140625" customWidth="1"/>
    <col min="13328" max="13330" width="5.7109375" customWidth="1"/>
    <col min="13331" max="13331" width="6" customWidth="1"/>
    <col min="13332" max="13332" width="7.28515625" bestFit="1" customWidth="1"/>
    <col min="13333" max="13333" width="8.140625" customWidth="1"/>
    <col min="13569" max="13569" width="14.5703125" customWidth="1"/>
    <col min="13570" max="13571" width="5.42578125" customWidth="1"/>
    <col min="13572" max="13572" width="5" customWidth="1"/>
    <col min="13573" max="13574" width="5.28515625" customWidth="1"/>
    <col min="13575" max="13575" width="5.42578125" customWidth="1"/>
    <col min="13576" max="13577" width="5.140625" customWidth="1"/>
    <col min="13578" max="13578" width="5.5703125" customWidth="1"/>
    <col min="13579" max="13583" width="5.140625" customWidth="1"/>
    <col min="13584" max="13586" width="5.7109375" customWidth="1"/>
    <col min="13587" max="13587" width="6" customWidth="1"/>
    <col min="13588" max="13588" width="7.28515625" bestFit="1" customWidth="1"/>
    <col min="13589" max="13589" width="8.140625" customWidth="1"/>
    <col min="13825" max="13825" width="14.5703125" customWidth="1"/>
    <col min="13826" max="13827" width="5.42578125" customWidth="1"/>
    <col min="13828" max="13828" width="5" customWidth="1"/>
    <col min="13829" max="13830" width="5.28515625" customWidth="1"/>
    <col min="13831" max="13831" width="5.42578125" customWidth="1"/>
    <col min="13832" max="13833" width="5.140625" customWidth="1"/>
    <col min="13834" max="13834" width="5.5703125" customWidth="1"/>
    <col min="13835" max="13839" width="5.140625" customWidth="1"/>
    <col min="13840" max="13842" width="5.7109375" customWidth="1"/>
    <col min="13843" max="13843" width="6" customWidth="1"/>
    <col min="13844" max="13844" width="7.28515625" bestFit="1" customWidth="1"/>
    <col min="13845" max="13845" width="8.140625" customWidth="1"/>
    <col min="14081" max="14081" width="14.5703125" customWidth="1"/>
    <col min="14082" max="14083" width="5.42578125" customWidth="1"/>
    <col min="14084" max="14084" width="5" customWidth="1"/>
    <col min="14085" max="14086" width="5.28515625" customWidth="1"/>
    <col min="14087" max="14087" width="5.42578125" customWidth="1"/>
    <col min="14088" max="14089" width="5.140625" customWidth="1"/>
    <col min="14090" max="14090" width="5.5703125" customWidth="1"/>
    <col min="14091" max="14095" width="5.140625" customWidth="1"/>
    <col min="14096" max="14098" width="5.7109375" customWidth="1"/>
    <col min="14099" max="14099" width="6" customWidth="1"/>
    <col min="14100" max="14100" width="7.28515625" bestFit="1" customWidth="1"/>
    <col min="14101" max="14101" width="8.140625" customWidth="1"/>
    <col min="14337" max="14337" width="14.5703125" customWidth="1"/>
    <col min="14338" max="14339" width="5.42578125" customWidth="1"/>
    <col min="14340" max="14340" width="5" customWidth="1"/>
    <col min="14341" max="14342" width="5.28515625" customWidth="1"/>
    <col min="14343" max="14343" width="5.42578125" customWidth="1"/>
    <col min="14344" max="14345" width="5.140625" customWidth="1"/>
    <col min="14346" max="14346" width="5.5703125" customWidth="1"/>
    <col min="14347" max="14351" width="5.140625" customWidth="1"/>
    <col min="14352" max="14354" width="5.7109375" customWidth="1"/>
    <col min="14355" max="14355" width="6" customWidth="1"/>
    <col min="14356" max="14356" width="7.28515625" bestFit="1" customWidth="1"/>
    <col min="14357" max="14357" width="8.140625" customWidth="1"/>
    <col min="14593" max="14593" width="14.5703125" customWidth="1"/>
    <col min="14594" max="14595" width="5.42578125" customWidth="1"/>
    <col min="14596" max="14596" width="5" customWidth="1"/>
    <col min="14597" max="14598" width="5.28515625" customWidth="1"/>
    <col min="14599" max="14599" width="5.42578125" customWidth="1"/>
    <col min="14600" max="14601" width="5.140625" customWidth="1"/>
    <col min="14602" max="14602" width="5.5703125" customWidth="1"/>
    <col min="14603" max="14607" width="5.140625" customWidth="1"/>
    <col min="14608" max="14610" width="5.7109375" customWidth="1"/>
    <col min="14611" max="14611" width="6" customWidth="1"/>
    <col min="14612" max="14612" width="7.28515625" bestFit="1" customWidth="1"/>
    <col min="14613" max="14613" width="8.140625" customWidth="1"/>
    <col min="14849" max="14849" width="14.5703125" customWidth="1"/>
    <col min="14850" max="14851" width="5.42578125" customWidth="1"/>
    <col min="14852" max="14852" width="5" customWidth="1"/>
    <col min="14853" max="14854" width="5.28515625" customWidth="1"/>
    <col min="14855" max="14855" width="5.42578125" customWidth="1"/>
    <col min="14856" max="14857" width="5.140625" customWidth="1"/>
    <col min="14858" max="14858" width="5.5703125" customWidth="1"/>
    <col min="14859" max="14863" width="5.140625" customWidth="1"/>
    <col min="14864" max="14866" width="5.7109375" customWidth="1"/>
    <col min="14867" max="14867" width="6" customWidth="1"/>
    <col min="14868" max="14868" width="7.28515625" bestFit="1" customWidth="1"/>
    <col min="14869" max="14869" width="8.140625" customWidth="1"/>
    <col min="15105" max="15105" width="14.5703125" customWidth="1"/>
    <col min="15106" max="15107" width="5.42578125" customWidth="1"/>
    <col min="15108" max="15108" width="5" customWidth="1"/>
    <col min="15109" max="15110" width="5.28515625" customWidth="1"/>
    <col min="15111" max="15111" width="5.42578125" customWidth="1"/>
    <col min="15112" max="15113" width="5.140625" customWidth="1"/>
    <col min="15114" max="15114" width="5.5703125" customWidth="1"/>
    <col min="15115" max="15119" width="5.140625" customWidth="1"/>
    <col min="15120" max="15122" width="5.7109375" customWidth="1"/>
    <col min="15123" max="15123" width="6" customWidth="1"/>
    <col min="15124" max="15124" width="7.28515625" bestFit="1" customWidth="1"/>
    <col min="15125" max="15125" width="8.140625" customWidth="1"/>
    <col min="15361" max="15361" width="14.5703125" customWidth="1"/>
    <col min="15362" max="15363" width="5.42578125" customWidth="1"/>
    <col min="15364" max="15364" width="5" customWidth="1"/>
    <col min="15365" max="15366" width="5.28515625" customWidth="1"/>
    <col min="15367" max="15367" width="5.42578125" customWidth="1"/>
    <col min="15368" max="15369" width="5.140625" customWidth="1"/>
    <col min="15370" max="15370" width="5.5703125" customWidth="1"/>
    <col min="15371" max="15375" width="5.140625" customWidth="1"/>
    <col min="15376" max="15378" width="5.7109375" customWidth="1"/>
    <col min="15379" max="15379" width="6" customWidth="1"/>
    <col min="15380" max="15380" width="7.28515625" bestFit="1" customWidth="1"/>
    <col min="15381" max="15381" width="8.140625" customWidth="1"/>
    <col min="15617" max="15617" width="14.5703125" customWidth="1"/>
    <col min="15618" max="15619" width="5.42578125" customWidth="1"/>
    <col min="15620" max="15620" width="5" customWidth="1"/>
    <col min="15621" max="15622" width="5.28515625" customWidth="1"/>
    <col min="15623" max="15623" width="5.42578125" customWidth="1"/>
    <col min="15624" max="15625" width="5.140625" customWidth="1"/>
    <col min="15626" max="15626" width="5.5703125" customWidth="1"/>
    <col min="15627" max="15631" width="5.140625" customWidth="1"/>
    <col min="15632" max="15634" width="5.7109375" customWidth="1"/>
    <col min="15635" max="15635" width="6" customWidth="1"/>
    <col min="15636" max="15636" width="7.28515625" bestFit="1" customWidth="1"/>
    <col min="15637" max="15637" width="8.140625" customWidth="1"/>
    <col min="15873" max="15873" width="14.5703125" customWidth="1"/>
    <col min="15874" max="15875" width="5.42578125" customWidth="1"/>
    <col min="15876" max="15876" width="5" customWidth="1"/>
    <col min="15877" max="15878" width="5.28515625" customWidth="1"/>
    <col min="15879" max="15879" width="5.42578125" customWidth="1"/>
    <col min="15880" max="15881" width="5.140625" customWidth="1"/>
    <col min="15882" max="15882" width="5.5703125" customWidth="1"/>
    <col min="15883" max="15887" width="5.140625" customWidth="1"/>
    <col min="15888" max="15890" width="5.7109375" customWidth="1"/>
    <col min="15891" max="15891" width="6" customWidth="1"/>
    <col min="15892" max="15892" width="7.28515625" bestFit="1" customWidth="1"/>
    <col min="15893" max="15893" width="8.140625" customWidth="1"/>
    <col min="16129" max="16129" width="14.5703125" customWidth="1"/>
    <col min="16130" max="16131" width="5.42578125" customWidth="1"/>
    <col min="16132" max="16132" width="5" customWidth="1"/>
    <col min="16133" max="16134" width="5.28515625" customWidth="1"/>
    <col min="16135" max="16135" width="5.42578125" customWidth="1"/>
    <col min="16136" max="16137" width="5.140625" customWidth="1"/>
    <col min="16138" max="16138" width="5.5703125" customWidth="1"/>
    <col min="16139" max="16143" width="5.140625" customWidth="1"/>
    <col min="16144" max="16146" width="5.7109375" customWidth="1"/>
    <col min="16147" max="16147" width="6" customWidth="1"/>
    <col min="16148" max="16148" width="7.28515625" bestFit="1" customWidth="1"/>
    <col min="16149" max="16149" width="8.140625" customWidth="1"/>
  </cols>
  <sheetData>
    <row r="1" spans="1:24" ht="58.15" customHeight="1" thickBot="1">
      <c r="A1" s="67" t="s">
        <v>336</v>
      </c>
      <c r="B1" s="259" t="str">
        <f>A2</f>
        <v>TJ Sokol Fryčovice</v>
      </c>
      <c r="C1" s="260"/>
      <c r="D1" s="260"/>
      <c r="E1" s="251" t="str">
        <f>A7</f>
        <v>Red Volley FnO  B</v>
      </c>
      <c r="F1" s="252"/>
      <c r="G1" s="253"/>
      <c r="H1" s="259" t="str">
        <f>A12</f>
        <v>Red Volley FnO  D</v>
      </c>
      <c r="I1" s="260"/>
      <c r="J1" s="260"/>
      <c r="K1" s="260" t="str">
        <f>A17</f>
        <v>TJ Sokol Hnojník</v>
      </c>
      <c r="L1" s="260"/>
      <c r="M1" s="261"/>
      <c r="N1" s="259" t="s">
        <v>25</v>
      </c>
      <c r="O1" s="260"/>
      <c r="P1" s="261"/>
      <c r="Q1" s="259" t="s">
        <v>27</v>
      </c>
      <c r="R1" s="260"/>
      <c r="S1" s="261"/>
      <c r="T1" s="117" t="s">
        <v>28</v>
      </c>
      <c r="U1" s="118" t="s">
        <v>29</v>
      </c>
    </row>
    <row r="2" spans="1:24" ht="15" customHeight="1" thickBot="1">
      <c r="A2" s="273" t="s">
        <v>14</v>
      </c>
      <c r="B2" s="254"/>
      <c r="C2" s="255"/>
      <c r="D2" s="256"/>
      <c r="E2" s="6">
        <v>0</v>
      </c>
      <c r="F2" s="7" t="s">
        <v>4</v>
      </c>
      <c r="G2" s="8">
        <v>3</v>
      </c>
      <c r="H2" s="6">
        <v>0</v>
      </c>
      <c r="I2" s="7" t="s">
        <v>4</v>
      </c>
      <c r="J2" s="8">
        <v>3</v>
      </c>
      <c r="K2" s="6">
        <v>2</v>
      </c>
      <c r="L2" s="7" t="s">
        <v>4</v>
      </c>
      <c r="M2" s="8">
        <v>1</v>
      </c>
      <c r="N2" s="231">
        <f>E2+H2+K2</f>
        <v>2</v>
      </c>
      <c r="O2" s="203" t="s">
        <v>4</v>
      </c>
      <c r="P2" s="276">
        <f>G2+J2+M2</f>
        <v>7</v>
      </c>
      <c r="Q2" s="234">
        <f>E6+H6+K6</f>
        <v>94</v>
      </c>
      <c r="R2" s="179" t="s">
        <v>4</v>
      </c>
      <c r="S2" s="182">
        <f>G6+J6+M6</f>
        <v>129</v>
      </c>
      <c r="T2" s="283">
        <f>Q2/S2</f>
        <v>0.72868217054263562</v>
      </c>
      <c r="U2" s="269" t="s">
        <v>20</v>
      </c>
    </row>
    <row r="3" spans="1:24" ht="14.45" customHeight="1">
      <c r="A3" s="274"/>
      <c r="B3" s="257"/>
      <c r="C3" s="258"/>
      <c r="D3" s="258"/>
      <c r="E3" s="119">
        <v>9</v>
      </c>
      <c r="F3" s="120" t="s">
        <v>4</v>
      </c>
      <c r="G3" s="121">
        <v>15</v>
      </c>
      <c r="H3" s="122">
        <v>13</v>
      </c>
      <c r="I3" s="123" t="s">
        <v>4</v>
      </c>
      <c r="J3" s="124">
        <v>15</v>
      </c>
      <c r="K3" s="122">
        <v>15</v>
      </c>
      <c r="L3" s="123" t="s">
        <v>4</v>
      </c>
      <c r="M3" s="124">
        <v>11</v>
      </c>
      <c r="N3" s="232"/>
      <c r="O3" s="204"/>
      <c r="P3" s="277"/>
      <c r="Q3" s="235"/>
      <c r="R3" s="180"/>
      <c r="S3" s="183"/>
      <c r="T3" s="284"/>
      <c r="U3" s="270"/>
      <c r="V3" s="103">
        <v>2</v>
      </c>
    </row>
    <row r="4" spans="1:24" ht="14.45" customHeight="1">
      <c r="A4" s="274"/>
      <c r="B4" s="257"/>
      <c r="C4" s="258"/>
      <c r="D4" s="258"/>
      <c r="E4" s="119">
        <v>10</v>
      </c>
      <c r="F4" s="125" t="s">
        <v>4</v>
      </c>
      <c r="G4" s="121">
        <v>15</v>
      </c>
      <c r="H4" s="122">
        <v>8</v>
      </c>
      <c r="I4" s="126" t="s">
        <v>4</v>
      </c>
      <c r="J4" s="124">
        <v>15</v>
      </c>
      <c r="K4" s="122">
        <v>15</v>
      </c>
      <c r="L4" s="126" t="s">
        <v>4</v>
      </c>
      <c r="M4" s="124">
        <v>13</v>
      </c>
      <c r="N4" s="232"/>
      <c r="O4" s="204"/>
      <c r="P4" s="277"/>
      <c r="Q4" s="235"/>
      <c r="R4" s="180"/>
      <c r="S4" s="183"/>
      <c r="T4" s="284"/>
      <c r="U4" s="270"/>
    </row>
    <row r="5" spans="1:24" ht="15" customHeight="1" thickBot="1">
      <c r="A5" s="274"/>
      <c r="B5" s="257"/>
      <c r="C5" s="258"/>
      <c r="D5" s="258"/>
      <c r="E5" s="119">
        <v>7</v>
      </c>
      <c r="F5" s="127" t="s">
        <v>4</v>
      </c>
      <c r="G5" s="121">
        <v>15</v>
      </c>
      <c r="H5" s="122">
        <v>4</v>
      </c>
      <c r="I5" s="128" t="s">
        <v>4</v>
      </c>
      <c r="J5" s="124">
        <v>15</v>
      </c>
      <c r="K5" s="122">
        <v>13</v>
      </c>
      <c r="L5" s="128" t="s">
        <v>4</v>
      </c>
      <c r="M5" s="124">
        <v>15</v>
      </c>
      <c r="N5" s="232"/>
      <c r="O5" s="204"/>
      <c r="P5" s="278"/>
      <c r="Q5" s="235"/>
      <c r="R5" s="180"/>
      <c r="S5" s="183"/>
      <c r="T5" s="284"/>
      <c r="U5" s="270"/>
    </row>
    <row r="6" spans="1:24" ht="15" customHeight="1" thickBot="1">
      <c r="A6" s="275"/>
      <c r="B6" s="257"/>
      <c r="C6" s="258"/>
      <c r="D6" s="258"/>
      <c r="E6" s="28">
        <f>SUM(E3:E5)</f>
        <v>26</v>
      </c>
      <c r="F6" s="102" t="s">
        <v>4</v>
      </c>
      <c r="G6" s="50">
        <f>SUM(G3:G5)</f>
        <v>45</v>
      </c>
      <c r="H6" s="30">
        <f>SUM(H3:H5)</f>
        <v>25</v>
      </c>
      <c r="I6" s="29" t="s">
        <v>4</v>
      </c>
      <c r="J6" s="31">
        <f>SUM(J3:J5)</f>
        <v>45</v>
      </c>
      <c r="K6" s="32">
        <f>SUM(K3:K5)</f>
        <v>43</v>
      </c>
      <c r="L6" s="29" t="s">
        <v>4</v>
      </c>
      <c r="M6" s="31">
        <f>SUM(M3:M5)</f>
        <v>39</v>
      </c>
      <c r="N6" s="232"/>
      <c r="O6" s="204"/>
      <c r="P6" s="278"/>
      <c r="Q6" s="236"/>
      <c r="R6" s="206"/>
      <c r="S6" s="207"/>
      <c r="T6" s="285"/>
      <c r="U6" s="271"/>
    </row>
    <row r="7" spans="1:24" ht="15" customHeight="1" thickBot="1">
      <c r="A7" s="273" t="s">
        <v>163</v>
      </c>
      <c r="B7" s="35">
        <f>G2</f>
        <v>3</v>
      </c>
      <c r="C7" s="36" t="s">
        <v>4</v>
      </c>
      <c r="D7" s="37">
        <f>E2</f>
        <v>0</v>
      </c>
      <c r="E7" s="240"/>
      <c r="F7" s="240"/>
      <c r="G7" s="240"/>
      <c r="H7" s="35">
        <v>1</v>
      </c>
      <c r="I7" s="36" t="s">
        <v>4</v>
      </c>
      <c r="J7" s="37">
        <v>2</v>
      </c>
      <c r="K7" s="35">
        <v>3</v>
      </c>
      <c r="L7" s="36" t="s">
        <v>4</v>
      </c>
      <c r="M7" s="38">
        <v>0</v>
      </c>
      <c r="N7" s="217">
        <f>B7+H7+K7</f>
        <v>7</v>
      </c>
      <c r="O7" s="203" t="s">
        <v>4</v>
      </c>
      <c r="P7" s="279">
        <f>D7+J7+M7</f>
        <v>2</v>
      </c>
      <c r="Q7" s="234">
        <f>B11+H11+K11</f>
        <v>133</v>
      </c>
      <c r="R7" s="179" t="s">
        <v>4</v>
      </c>
      <c r="S7" s="182">
        <f>D11+J11+M11</f>
        <v>99</v>
      </c>
      <c r="T7" s="283">
        <f>Q7/S7</f>
        <v>1.3434343434343434</v>
      </c>
      <c r="U7" s="269" t="s">
        <v>21</v>
      </c>
      <c r="W7" s="145"/>
      <c r="X7" s="145"/>
    </row>
    <row r="8" spans="1:24" ht="14.45" customHeight="1">
      <c r="A8" s="274"/>
      <c r="B8" s="129">
        <f>G3</f>
        <v>15</v>
      </c>
      <c r="C8" s="130" t="s">
        <v>4</v>
      </c>
      <c r="D8" s="131">
        <f>E3</f>
        <v>9</v>
      </c>
      <c r="E8" s="240"/>
      <c r="F8" s="240"/>
      <c r="G8" s="240"/>
      <c r="H8" s="132">
        <v>15</v>
      </c>
      <c r="I8" s="130" t="s">
        <v>4</v>
      </c>
      <c r="J8" s="133">
        <v>17</v>
      </c>
      <c r="K8" s="129">
        <v>15</v>
      </c>
      <c r="L8" s="130" t="s">
        <v>4</v>
      </c>
      <c r="M8" s="133">
        <v>11</v>
      </c>
      <c r="N8" s="218"/>
      <c r="O8" s="204"/>
      <c r="P8" s="280"/>
      <c r="Q8" s="235"/>
      <c r="R8" s="180"/>
      <c r="S8" s="183"/>
      <c r="T8" s="284"/>
      <c r="U8" s="270"/>
      <c r="V8" s="103">
        <v>3</v>
      </c>
      <c r="W8" s="145"/>
      <c r="X8" s="145"/>
    </row>
    <row r="9" spans="1:24" ht="14.45" customHeight="1">
      <c r="A9" s="274"/>
      <c r="B9" s="129">
        <f>G4</f>
        <v>15</v>
      </c>
      <c r="C9" s="134" t="s">
        <v>4</v>
      </c>
      <c r="D9" s="131">
        <f>E4</f>
        <v>10</v>
      </c>
      <c r="E9" s="240"/>
      <c r="F9" s="240"/>
      <c r="G9" s="240"/>
      <c r="H9" s="132">
        <v>15</v>
      </c>
      <c r="I9" s="134" t="s">
        <v>4</v>
      </c>
      <c r="J9" s="133">
        <v>9</v>
      </c>
      <c r="K9" s="129">
        <v>15</v>
      </c>
      <c r="L9" s="134" t="s">
        <v>4</v>
      </c>
      <c r="M9" s="133">
        <v>8</v>
      </c>
      <c r="N9" s="218"/>
      <c r="O9" s="204"/>
      <c r="P9" s="280"/>
      <c r="Q9" s="235"/>
      <c r="R9" s="180"/>
      <c r="S9" s="183"/>
      <c r="T9" s="284"/>
      <c r="U9" s="270"/>
      <c r="W9" s="145"/>
      <c r="X9" s="145"/>
    </row>
    <row r="10" spans="1:24" ht="15" customHeight="1" thickBot="1">
      <c r="A10" s="274"/>
      <c r="B10" s="129">
        <f>G5</f>
        <v>15</v>
      </c>
      <c r="C10" s="135" t="s">
        <v>4</v>
      </c>
      <c r="D10" s="131">
        <f>E5</f>
        <v>7</v>
      </c>
      <c r="E10" s="240"/>
      <c r="F10" s="240"/>
      <c r="G10" s="240"/>
      <c r="H10" s="132">
        <v>13</v>
      </c>
      <c r="I10" s="135" t="s">
        <v>4</v>
      </c>
      <c r="J10" s="133">
        <v>15</v>
      </c>
      <c r="K10" s="129">
        <v>15</v>
      </c>
      <c r="L10" s="135" t="s">
        <v>4</v>
      </c>
      <c r="M10" s="133">
        <v>13</v>
      </c>
      <c r="N10" s="218"/>
      <c r="O10" s="204"/>
      <c r="P10" s="281"/>
      <c r="Q10" s="235"/>
      <c r="R10" s="180"/>
      <c r="S10" s="183"/>
      <c r="T10" s="284"/>
      <c r="U10" s="270"/>
      <c r="W10" s="145"/>
      <c r="X10" s="145"/>
    </row>
    <row r="11" spans="1:24" ht="15" customHeight="1" thickBot="1">
      <c r="A11" s="275"/>
      <c r="B11" s="28">
        <f>SUM(B8:B10)</f>
        <v>45</v>
      </c>
      <c r="C11" s="48" t="s">
        <v>4</v>
      </c>
      <c r="D11" s="49">
        <f>SUM(D8:D10)</f>
        <v>26</v>
      </c>
      <c r="E11" s="240"/>
      <c r="F11" s="240"/>
      <c r="G11" s="240"/>
      <c r="H11" s="28">
        <f>SUM(H8:H10)</f>
        <v>43</v>
      </c>
      <c r="I11" s="48" t="s">
        <v>4</v>
      </c>
      <c r="J11" s="49">
        <f>SUM(J8:J10)</f>
        <v>41</v>
      </c>
      <c r="K11" s="28">
        <f>SUM(K8:K10)</f>
        <v>45</v>
      </c>
      <c r="L11" s="48" t="s">
        <v>4</v>
      </c>
      <c r="M11" s="50">
        <f>SUM(M8:M10)</f>
        <v>32</v>
      </c>
      <c r="N11" s="219"/>
      <c r="O11" s="205"/>
      <c r="P11" s="282"/>
      <c r="Q11" s="236"/>
      <c r="R11" s="206"/>
      <c r="S11" s="207"/>
      <c r="T11" s="285"/>
      <c r="U11" s="271"/>
      <c r="W11" s="145"/>
      <c r="X11" s="145"/>
    </row>
    <row r="12" spans="1:24" ht="15" customHeight="1" thickBot="1">
      <c r="A12" s="273" t="s">
        <v>19</v>
      </c>
      <c r="B12" s="35">
        <f>J2</f>
        <v>3</v>
      </c>
      <c r="C12" s="36" t="s">
        <v>4</v>
      </c>
      <c r="D12" s="38">
        <f>H2</f>
        <v>0</v>
      </c>
      <c r="E12" s="35">
        <f>J7</f>
        <v>2</v>
      </c>
      <c r="F12" s="36" t="s">
        <v>4</v>
      </c>
      <c r="G12" s="37">
        <f>H7</f>
        <v>1</v>
      </c>
      <c r="H12" s="240"/>
      <c r="I12" s="240"/>
      <c r="J12" s="240"/>
      <c r="K12" s="35">
        <v>2</v>
      </c>
      <c r="L12" s="36" t="s">
        <v>4</v>
      </c>
      <c r="M12" s="38">
        <v>1</v>
      </c>
      <c r="N12" s="286">
        <f>B12+E12+K12</f>
        <v>7</v>
      </c>
      <c r="O12" s="203" t="s">
        <v>4</v>
      </c>
      <c r="P12" s="276">
        <f>D12+G12+M12</f>
        <v>2</v>
      </c>
      <c r="Q12" s="234">
        <f>B16+E16+K16</f>
        <v>126</v>
      </c>
      <c r="R12" s="179" t="s">
        <v>4</v>
      </c>
      <c r="S12" s="182">
        <f>D16+G16+M16</f>
        <v>104</v>
      </c>
      <c r="T12" s="283">
        <f>Q12/S12</f>
        <v>1.2115384615384615</v>
      </c>
      <c r="U12" s="269" t="s">
        <v>22</v>
      </c>
      <c r="V12" s="140"/>
      <c r="W12" s="169" t="s">
        <v>172</v>
      </c>
      <c r="X12" s="169"/>
    </row>
    <row r="13" spans="1:24" ht="14.45" customHeight="1">
      <c r="A13" s="274"/>
      <c r="B13" s="129">
        <f>J3</f>
        <v>15</v>
      </c>
      <c r="C13" s="130" t="s">
        <v>4</v>
      </c>
      <c r="D13" s="133">
        <f>H3</f>
        <v>13</v>
      </c>
      <c r="E13" s="129">
        <f>J8</f>
        <v>17</v>
      </c>
      <c r="F13" s="130" t="s">
        <v>4</v>
      </c>
      <c r="G13" s="131">
        <f>H8</f>
        <v>15</v>
      </c>
      <c r="H13" s="240"/>
      <c r="I13" s="240"/>
      <c r="J13" s="241"/>
      <c r="K13" s="132">
        <v>15</v>
      </c>
      <c r="L13" s="130" t="s">
        <v>4</v>
      </c>
      <c r="M13" s="136">
        <v>10</v>
      </c>
      <c r="N13" s="235"/>
      <c r="O13" s="204"/>
      <c r="P13" s="277"/>
      <c r="Q13" s="235"/>
      <c r="R13" s="180"/>
      <c r="S13" s="183"/>
      <c r="T13" s="284"/>
      <c r="U13" s="270"/>
      <c r="V13" s="103">
        <v>4</v>
      </c>
      <c r="W13" s="169"/>
      <c r="X13" s="169"/>
    </row>
    <row r="14" spans="1:24" ht="14.45" customHeight="1">
      <c r="A14" s="274"/>
      <c r="B14" s="129">
        <f>J4</f>
        <v>15</v>
      </c>
      <c r="C14" s="134" t="s">
        <v>4</v>
      </c>
      <c r="D14" s="133">
        <f>H4</f>
        <v>8</v>
      </c>
      <c r="E14" s="129">
        <f>J9</f>
        <v>9</v>
      </c>
      <c r="F14" s="134" t="s">
        <v>4</v>
      </c>
      <c r="G14" s="131">
        <f>H9</f>
        <v>15</v>
      </c>
      <c r="H14" s="240"/>
      <c r="I14" s="240"/>
      <c r="J14" s="241"/>
      <c r="K14" s="132">
        <v>10</v>
      </c>
      <c r="L14" s="134" t="s">
        <v>4</v>
      </c>
      <c r="M14" s="136">
        <v>15</v>
      </c>
      <c r="N14" s="235"/>
      <c r="O14" s="204"/>
      <c r="P14" s="277"/>
      <c r="Q14" s="235"/>
      <c r="R14" s="180"/>
      <c r="S14" s="183"/>
      <c r="T14" s="284"/>
      <c r="U14" s="270"/>
      <c r="W14" s="169"/>
      <c r="X14" s="169"/>
    </row>
    <row r="15" spans="1:24" ht="15" customHeight="1" thickBot="1">
      <c r="A15" s="274"/>
      <c r="B15" s="129">
        <f>J5</f>
        <v>15</v>
      </c>
      <c r="C15" s="135" t="s">
        <v>4</v>
      </c>
      <c r="D15" s="133">
        <f>H5</f>
        <v>4</v>
      </c>
      <c r="E15" s="129">
        <f>J10</f>
        <v>15</v>
      </c>
      <c r="F15" s="135" t="s">
        <v>4</v>
      </c>
      <c r="G15" s="131">
        <f>H10</f>
        <v>13</v>
      </c>
      <c r="H15" s="240"/>
      <c r="I15" s="240"/>
      <c r="J15" s="241"/>
      <c r="K15" s="132">
        <v>15</v>
      </c>
      <c r="L15" s="135" t="s">
        <v>4</v>
      </c>
      <c r="M15" s="136">
        <v>11</v>
      </c>
      <c r="N15" s="235"/>
      <c r="O15" s="204"/>
      <c r="P15" s="277"/>
      <c r="Q15" s="235"/>
      <c r="R15" s="180"/>
      <c r="S15" s="183"/>
      <c r="T15" s="284"/>
      <c r="U15" s="270"/>
      <c r="W15" s="169"/>
      <c r="X15" s="169"/>
    </row>
    <row r="16" spans="1:24" ht="15" customHeight="1" thickBot="1">
      <c r="A16" s="275"/>
      <c r="B16" s="28">
        <f>SUM(B13:B15)</f>
        <v>45</v>
      </c>
      <c r="C16" s="48" t="s">
        <v>4</v>
      </c>
      <c r="D16" s="50">
        <f>SUM(D13:D15)</f>
        <v>25</v>
      </c>
      <c r="E16" s="28">
        <f>SUM(E13:E15)</f>
        <v>41</v>
      </c>
      <c r="F16" s="48" t="s">
        <v>4</v>
      </c>
      <c r="G16" s="49">
        <f>SUM(G13:G15)</f>
        <v>43</v>
      </c>
      <c r="H16" s="240"/>
      <c r="I16" s="240"/>
      <c r="J16" s="240"/>
      <c r="K16" s="28">
        <f>SUM(K13:K15)</f>
        <v>40</v>
      </c>
      <c r="L16" s="48" t="s">
        <v>4</v>
      </c>
      <c r="M16" s="50">
        <f>SUM(M13:M15)</f>
        <v>36</v>
      </c>
      <c r="N16" s="236"/>
      <c r="O16" s="204"/>
      <c r="P16" s="278"/>
      <c r="Q16" s="236"/>
      <c r="R16" s="206"/>
      <c r="S16" s="207"/>
      <c r="T16" s="285"/>
      <c r="U16" s="271"/>
      <c r="W16" s="169"/>
      <c r="X16" s="169"/>
    </row>
    <row r="17" spans="1:22" ht="15" customHeight="1" thickBot="1">
      <c r="A17" s="273" t="s">
        <v>13</v>
      </c>
      <c r="B17" s="35">
        <f>M2</f>
        <v>1</v>
      </c>
      <c r="C17" s="36" t="s">
        <v>4</v>
      </c>
      <c r="D17" s="38">
        <f>K2</f>
        <v>2</v>
      </c>
      <c r="E17" s="35">
        <f>M7</f>
        <v>0</v>
      </c>
      <c r="F17" s="36" t="s">
        <v>4</v>
      </c>
      <c r="G17" s="38">
        <f>K7</f>
        <v>3</v>
      </c>
      <c r="H17" s="35">
        <f>M12</f>
        <v>1</v>
      </c>
      <c r="I17" s="36" t="s">
        <v>4</v>
      </c>
      <c r="J17" s="37">
        <f>K12</f>
        <v>2</v>
      </c>
      <c r="K17" s="240"/>
      <c r="L17" s="240"/>
      <c r="M17" s="240"/>
      <c r="N17" s="200">
        <f>B17+E17+H17</f>
        <v>2</v>
      </c>
      <c r="O17" s="203" t="s">
        <v>4</v>
      </c>
      <c r="P17" s="290">
        <f>D17+G17+J17</f>
        <v>7</v>
      </c>
      <c r="Q17" s="176">
        <f>B21+E21+H21</f>
        <v>107</v>
      </c>
      <c r="R17" s="179" t="s">
        <v>4</v>
      </c>
      <c r="S17" s="182">
        <f>D21+G21+J21</f>
        <v>128</v>
      </c>
      <c r="T17" s="283">
        <f>Q17/S17</f>
        <v>0.8359375</v>
      </c>
      <c r="U17" s="269" t="s">
        <v>178</v>
      </c>
    </row>
    <row r="18" spans="1:22" ht="14.45" customHeight="1">
      <c r="A18" s="274"/>
      <c r="B18" s="129">
        <f>M3</f>
        <v>11</v>
      </c>
      <c r="C18" s="130" t="s">
        <v>4</v>
      </c>
      <c r="D18" s="133">
        <f>K3</f>
        <v>15</v>
      </c>
      <c r="E18" s="129">
        <f>M8</f>
        <v>11</v>
      </c>
      <c r="F18" s="130" t="s">
        <v>4</v>
      </c>
      <c r="G18" s="133">
        <f>K8</f>
        <v>15</v>
      </c>
      <c r="H18" s="129">
        <f>M13</f>
        <v>10</v>
      </c>
      <c r="I18" s="130" t="s">
        <v>4</v>
      </c>
      <c r="J18" s="131">
        <f>K13</f>
        <v>15</v>
      </c>
      <c r="K18" s="241"/>
      <c r="L18" s="241"/>
      <c r="M18" s="240"/>
      <c r="N18" s="288"/>
      <c r="O18" s="204"/>
      <c r="P18" s="291"/>
      <c r="Q18" s="177"/>
      <c r="R18" s="180"/>
      <c r="S18" s="183"/>
      <c r="T18" s="284"/>
      <c r="U18" s="270"/>
      <c r="V18" s="103">
        <v>1</v>
      </c>
    </row>
    <row r="19" spans="1:22" ht="14.45" customHeight="1">
      <c r="A19" s="274"/>
      <c r="B19" s="129">
        <f>M4</f>
        <v>13</v>
      </c>
      <c r="C19" s="134" t="s">
        <v>4</v>
      </c>
      <c r="D19" s="133">
        <f>K4</f>
        <v>15</v>
      </c>
      <c r="E19" s="129">
        <f>M9</f>
        <v>8</v>
      </c>
      <c r="F19" s="134" t="s">
        <v>4</v>
      </c>
      <c r="G19" s="133">
        <f>K9</f>
        <v>15</v>
      </c>
      <c r="H19" s="129">
        <f>M14</f>
        <v>15</v>
      </c>
      <c r="I19" s="134" t="s">
        <v>4</v>
      </c>
      <c r="J19" s="131">
        <f>K14</f>
        <v>10</v>
      </c>
      <c r="K19" s="241"/>
      <c r="L19" s="241"/>
      <c r="M19" s="240"/>
      <c r="N19" s="288"/>
      <c r="O19" s="204"/>
      <c r="P19" s="291"/>
      <c r="Q19" s="177"/>
      <c r="R19" s="180"/>
      <c r="S19" s="183"/>
      <c r="T19" s="284"/>
      <c r="U19" s="270"/>
    </row>
    <row r="20" spans="1:22" ht="15" customHeight="1" thickBot="1">
      <c r="A20" s="274"/>
      <c r="B20" s="129">
        <f>M5</f>
        <v>15</v>
      </c>
      <c r="C20" s="135" t="s">
        <v>4</v>
      </c>
      <c r="D20" s="133">
        <f>K5</f>
        <v>13</v>
      </c>
      <c r="E20" s="129">
        <f>M10</f>
        <v>13</v>
      </c>
      <c r="F20" s="135" t="s">
        <v>4</v>
      </c>
      <c r="G20" s="133">
        <f>K10</f>
        <v>15</v>
      </c>
      <c r="H20" s="129">
        <f>M15</f>
        <v>11</v>
      </c>
      <c r="I20" s="135" t="s">
        <v>4</v>
      </c>
      <c r="J20" s="131">
        <f>K15</f>
        <v>15</v>
      </c>
      <c r="K20" s="241"/>
      <c r="L20" s="241"/>
      <c r="M20" s="240"/>
      <c r="N20" s="288"/>
      <c r="O20" s="204"/>
      <c r="P20" s="291"/>
      <c r="Q20" s="177"/>
      <c r="R20" s="180"/>
      <c r="S20" s="183"/>
      <c r="T20" s="284"/>
      <c r="U20" s="270"/>
    </row>
    <row r="21" spans="1:22" ht="15" customHeight="1" thickBot="1">
      <c r="A21" s="287"/>
      <c r="B21" s="28">
        <f>SUM(B18:B20)</f>
        <v>39</v>
      </c>
      <c r="C21" s="48" t="s">
        <v>4</v>
      </c>
      <c r="D21" s="50">
        <f>SUM(D18:D20)</f>
        <v>43</v>
      </c>
      <c r="E21" s="28">
        <f>SUM(E18:E20)</f>
        <v>32</v>
      </c>
      <c r="F21" s="48" t="s">
        <v>4</v>
      </c>
      <c r="G21" s="50">
        <f>G18+G19+G20</f>
        <v>45</v>
      </c>
      <c r="H21" s="28">
        <f>SUM(H18:H20)</f>
        <v>36</v>
      </c>
      <c r="I21" s="48" t="s">
        <v>4</v>
      </c>
      <c r="J21" s="49">
        <f>SUM(J18:J20)</f>
        <v>40</v>
      </c>
      <c r="K21" s="242"/>
      <c r="L21" s="242"/>
      <c r="M21" s="242"/>
      <c r="N21" s="289"/>
      <c r="O21" s="205"/>
      <c r="P21" s="292"/>
      <c r="Q21" s="178"/>
      <c r="R21" s="181"/>
      <c r="S21" s="184"/>
      <c r="T21" s="285"/>
      <c r="U21" s="271"/>
    </row>
    <row r="22" spans="1:22">
      <c r="A22" s="137"/>
      <c r="G22" s="101"/>
    </row>
    <row r="23" spans="1:22">
      <c r="A23" s="137" t="s">
        <v>337</v>
      </c>
      <c r="B23" t="s">
        <v>338</v>
      </c>
      <c r="G23" s="101"/>
    </row>
    <row r="24" spans="1:22">
      <c r="A24" s="64" t="s">
        <v>339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</row>
    <row r="25" spans="1:22">
      <c r="A25" s="64" t="s">
        <v>340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</row>
    <row r="26" spans="1:22">
      <c r="A26" s="64" t="s">
        <v>341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</row>
    <row r="27" spans="1:22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</row>
    <row r="28" spans="1:22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</row>
    <row r="29" spans="1:22">
      <c r="A29" s="138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</row>
    <row r="30" spans="1:22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</row>
    <row r="31" spans="1:22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</row>
    <row r="32" spans="1:22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</row>
    <row r="33" spans="1:2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</row>
    <row r="34" spans="1:21" ht="18.75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64"/>
      <c r="M34" s="64"/>
      <c r="N34" s="64"/>
      <c r="O34" s="64"/>
      <c r="P34" s="64"/>
      <c r="Q34" s="64"/>
      <c r="R34" s="64"/>
      <c r="S34" s="64"/>
      <c r="T34" s="64"/>
      <c r="U34" s="64"/>
    </row>
    <row r="35" spans="1:21">
      <c r="A35" s="272"/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pans="1:21">
      <c r="A36" s="272"/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64"/>
      <c r="M36" s="64"/>
      <c r="N36" s="64"/>
      <c r="O36" s="64"/>
      <c r="P36" s="64"/>
      <c r="Q36" s="64"/>
      <c r="R36" s="64"/>
      <c r="S36" s="64"/>
      <c r="T36" s="64"/>
      <c r="U36" s="64"/>
    </row>
    <row r="37" spans="1:21">
      <c r="A37" s="272"/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64"/>
      <c r="M37" s="64"/>
      <c r="N37" s="64"/>
      <c r="O37" s="64"/>
      <c r="P37" s="64"/>
      <c r="Q37" s="64"/>
      <c r="R37" s="64"/>
      <c r="S37" s="64"/>
      <c r="T37" s="64"/>
      <c r="U37" s="64"/>
    </row>
    <row r="38" spans="1:21">
      <c r="A38" s="272"/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64"/>
      <c r="M38" s="64"/>
      <c r="N38" s="64"/>
      <c r="O38" s="64"/>
      <c r="P38" s="64"/>
      <c r="Q38" s="64"/>
      <c r="R38" s="64"/>
      <c r="S38" s="64"/>
      <c r="T38" s="64"/>
      <c r="U38" s="64"/>
    </row>
    <row r="39" spans="1:21">
      <c r="A39" s="272"/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64"/>
      <c r="M39" s="64"/>
      <c r="N39" s="64"/>
      <c r="O39" s="64"/>
      <c r="P39" s="64"/>
      <c r="Q39" s="64"/>
      <c r="R39" s="64"/>
      <c r="S39" s="64"/>
      <c r="T39" s="64"/>
      <c r="U39" s="64"/>
    </row>
    <row r="40" spans="1:2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</row>
    <row r="41" spans="1:2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</row>
    <row r="42" spans="1:2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  <row r="43" spans="1:2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</row>
  </sheetData>
  <mergeCells count="67">
    <mergeCell ref="T17:T21"/>
    <mergeCell ref="U17:U21"/>
    <mergeCell ref="A12:A16"/>
    <mergeCell ref="H12:J16"/>
    <mergeCell ref="Q12:Q16"/>
    <mergeCell ref="R12:R16"/>
    <mergeCell ref="S12:S16"/>
    <mergeCell ref="A17:A21"/>
    <mergeCell ref="K17:M21"/>
    <mergeCell ref="Q17:Q21"/>
    <mergeCell ref="R17:R21"/>
    <mergeCell ref="S17:S21"/>
    <mergeCell ref="N17:N21"/>
    <mergeCell ref="O17:O21"/>
    <mergeCell ref="P17:P21"/>
    <mergeCell ref="T7:T11"/>
    <mergeCell ref="U7:U11"/>
    <mergeCell ref="N2:N6"/>
    <mergeCell ref="O2:O6"/>
    <mergeCell ref="T12:T16"/>
    <mergeCell ref="U12:U16"/>
    <mergeCell ref="T2:T6"/>
    <mergeCell ref="U2:U6"/>
    <mergeCell ref="N12:N16"/>
    <mergeCell ref="O12:O16"/>
    <mergeCell ref="P12:P16"/>
    <mergeCell ref="A7:A11"/>
    <mergeCell ref="E7:G11"/>
    <mergeCell ref="Q7:Q11"/>
    <mergeCell ref="R7:R11"/>
    <mergeCell ref="S7:S11"/>
    <mergeCell ref="N7:N11"/>
    <mergeCell ref="O7:O11"/>
    <mergeCell ref="P7:P11"/>
    <mergeCell ref="Q1:S1"/>
    <mergeCell ref="A2:A6"/>
    <mergeCell ref="B2:D6"/>
    <mergeCell ref="Q2:Q6"/>
    <mergeCell ref="R2:R6"/>
    <mergeCell ref="S2:S6"/>
    <mergeCell ref="P2:P6"/>
    <mergeCell ref="B1:D1"/>
    <mergeCell ref="E1:G1"/>
    <mergeCell ref="H1:J1"/>
    <mergeCell ref="K1:M1"/>
    <mergeCell ref="N1:P1"/>
    <mergeCell ref="I35:K35"/>
    <mergeCell ref="A36:B36"/>
    <mergeCell ref="C36:E36"/>
    <mergeCell ref="F36:H36"/>
    <mergeCell ref="I36:K36"/>
    <mergeCell ref="W12:X16"/>
    <mergeCell ref="A39:B39"/>
    <mergeCell ref="C39:E39"/>
    <mergeCell ref="F39:H39"/>
    <mergeCell ref="I39:K39"/>
    <mergeCell ref="A37:B37"/>
    <mergeCell ref="C37:E37"/>
    <mergeCell ref="F37:H37"/>
    <mergeCell ref="I37:K37"/>
    <mergeCell ref="A38:B38"/>
    <mergeCell ref="C38:E38"/>
    <mergeCell ref="F38:H38"/>
    <mergeCell ref="I38:K38"/>
    <mergeCell ref="A35:B35"/>
    <mergeCell ref="C35:E35"/>
    <mergeCell ref="F35:H35"/>
  </mergeCells>
  <pageMargins left="0.25" right="0.25" top="0.75" bottom="0.75" header="0.3" footer="0.3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66"/>
  <sheetViews>
    <sheetView workbookViewId="0">
      <selection activeCell="A158" sqref="A158:I158"/>
    </sheetView>
  </sheetViews>
  <sheetFormatPr defaultRowHeight="15"/>
  <cols>
    <col min="1" max="1" width="4.5703125" style="69" customWidth="1"/>
    <col min="2" max="2" width="19.42578125" customWidth="1"/>
    <col min="3" max="3" width="10.140625" style="69" bestFit="1" customWidth="1"/>
    <col min="4" max="4" width="13.5703125" style="160" customWidth="1"/>
    <col min="5" max="6" width="6" style="69" customWidth="1"/>
    <col min="7" max="8" width="7.28515625" style="69" customWidth="1"/>
    <col min="9" max="9" width="9.140625" style="69"/>
  </cols>
  <sheetData>
    <row r="1" spans="1:9">
      <c r="A1" s="110" t="s">
        <v>5</v>
      </c>
      <c r="E1" s="69" t="s">
        <v>42</v>
      </c>
      <c r="F1" s="69" t="s">
        <v>133</v>
      </c>
      <c r="G1" s="69" t="s">
        <v>175</v>
      </c>
      <c r="H1" s="69" t="s">
        <v>183</v>
      </c>
      <c r="I1" s="69" t="s">
        <v>319</v>
      </c>
    </row>
    <row r="2" spans="1:9">
      <c r="A2" s="69" t="s">
        <v>35</v>
      </c>
      <c r="B2" t="s">
        <v>43</v>
      </c>
      <c r="C2" s="161">
        <v>39220</v>
      </c>
      <c r="D2" s="160">
        <v>124691</v>
      </c>
    </row>
    <row r="3" spans="1:9">
      <c r="A3" s="69" t="s">
        <v>36</v>
      </c>
      <c r="B3" t="s">
        <v>44</v>
      </c>
      <c r="C3" s="161">
        <v>38906</v>
      </c>
      <c r="D3" s="160" t="s">
        <v>215</v>
      </c>
      <c r="F3" s="69">
        <v>1</v>
      </c>
    </row>
    <row r="4" spans="1:9">
      <c r="A4" s="297" t="s">
        <v>37</v>
      </c>
      <c r="B4" s="298" t="s">
        <v>45</v>
      </c>
      <c r="C4" s="299">
        <v>38260</v>
      </c>
      <c r="D4" s="300"/>
      <c r="E4" s="297">
        <v>1</v>
      </c>
      <c r="F4" s="297">
        <v>1</v>
      </c>
      <c r="G4" s="297">
        <v>1</v>
      </c>
      <c r="H4" s="297">
        <v>1</v>
      </c>
      <c r="I4" s="297">
        <v>1</v>
      </c>
    </row>
    <row r="5" spans="1:9">
      <c r="A5" s="69" t="s">
        <v>38</v>
      </c>
      <c r="B5" t="s">
        <v>46</v>
      </c>
      <c r="C5" s="161">
        <v>38195</v>
      </c>
      <c r="D5" s="160" t="s">
        <v>216</v>
      </c>
      <c r="G5" s="69">
        <v>1</v>
      </c>
      <c r="H5" s="69">
        <v>1</v>
      </c>
    </row>
    <row r="6" spans="1:9">
      <c r="A6" s="69" t="s">
        <v>39</v>
      </c>
      <c r="B6" t="s">
        <v>47</v>
      </c>
      <c r="C6" s="161">
        <v>38495</v>
      </c>
      <c r="D6" s="160" t="s">
        <v>217</v>
      </c>
      <c r="E6" s="69">
        <v>1</v>
      </c>
      <c r="G6" s="69">
        <v>1</v>
      </c>
      <c r="H6" s="69">
        <v>1</v>
      </c>
      <c r="I6" s="69">
        <v>1</v>
      </c>
    </row>
    <row r="7" spans="1:9">
      <c r="A7" s="69" t="s">
        <v>8</v>
      </c>
      <c r="B7" t="s">
        <v>48</v>
      </c>
      <c r="C7" s="161">
        <v>38602</v>
      </c>
      <c r="I7" s="69">
        <v>1</v>
      </c>
    </row>
    <row r="8" spans="1:9">
      <c r="A8" s="69" t="s">
        <v>9</v>
      </c>
      <c r="B8" t="s">
        <v>49</v>
      </c>
      <c r="C8" s="161">
        <v>38863</v>
      </c>
      <c r="D8" s="160" t="s">
        <v>218</v>
      </c>
      <c r="F8" s="69">
        <v>1</v>
      </c>
      <c r="G8" s="69">
        <v>1</v>
      </c>
      <c r="I8" s="69">
        <v>1</v>
      </c>
    </row>
    <row r="9" spans="1:9">
      <c r="A9" s="69" t="s">
        <v>10</v>
      </c>
      <c r="B9" t="s">
        <v>50</v>
      </c>
      <c r="C9" s="161">
        <v>39100</v>
      </c>
      <c r="D9" s="160" t="s">
        <v>219</v>
      </c>
    </row>
    <row r="10" spans="1:9">
      <c r="A10" s="69" t="s">
        <v>11</v>
      </c>
      <c r="B10" t="s">
        <v>51</v>
      </c>
      <c r="C10" s="161">
        <v>38247</v>
      </c>
      <c r="E10" s="69">
        <v>1</v>
      </c>
      <c r="F10" s="69">
        <v>1</v>
      </c>
      <c r="I10" s="69">
        <v>1</v>
      </c>
    </row>
    <row r="12" spans="1:9">
      <c r="A12" s="110" t="s">
        <v>52</v>
      </c>
      <c r="G12" s="109"/>
    </row>
    <row r="13" spans="1:9">
      <c r="A13" s="69" t="s">
        <v>35</v>
      </c>
      <c r="B13" t="s">
        <v>53</v>
      </c>
      <c r="C13" s="161">
        <v>38692</v>
      </c>
      <c r="D13" s="160" t="s">
        <v>220</v>
      </c>
      <c r="G13" s="69">
        <v>1</v>
      </c>
      <c r="I13" s="69">
        <v>1</v>
      </c>
    </row>
    <row r="14" spans="1:9">
      <c r="A14" s="69" t="s">
        <v>36</v>
      </c>
      <c r="B14" t="s">
        <v>54</v>
      </c>
      <c r="C14" s="161">
        <v>38462</v>
      </c>
      <c r="D14" s="160" t="s">
        <v>221</v>
      </c>
      <c r="G14" s="69">
        <v>1</v>
      </c>
    </row>
    <row r="15" spans="1:9">
      <c r="A15" s="69" t="s">
        <v>37</v>
      </c>
      <c r="B15" t="s">
        <v>55</v>
      </c>
      <c r="C15" s="161">
        <v>38868</v>
      </c>
      <c r="D15" s="160" t="s">
        <v>222</v>
      </c>
      <c r="E15" s="69">
        <v>1</v>
      </c>
      <c r="G15" s="69">
        <v>1</v>
      </c>
      <c r="H15" s="69">
        <v>1</v>
      </c>
      <c r="I15" s="69">
        <v>1</v>
      </c>
    </row>
    <row r="16" spans="1:9">
      <c r="A16" s="69" t="s">
        <v>38</v>
      </c>
      <c r="B16" t="s">
        <v>56</v>
      </c>
      <c r="C16" s="161">
        <v>38484</v>
      </c>
      <c r="D16" s="160" t="s">
        <v>223</v>
      </c>
      <c r="E16" s="69">
        <v>1</v>
      </c>
      <c r="H16" s="69">
        <v>1</v>
      </c>
      <c r="I16" s="69">
        <v>1</v>
      </c>
    </row>
    <row r="17" spans="1:9">
      <c r="A17" s="69" t="s">
        <v>39</v>
      </c>
      <c r="B17" t="s">
        <v>57</v>
      </c>
      <c r="C17" s="161">
        <v>38744</v>
      </c>
      <c r="D17" s="160" t="s">
        <v>224</v>
      </c>
      <c r="E17" s="69">
        <v>1</v>
      </c>
      <c r="F17" s="69">
        <v>1</v>
      </c>
      <c r="G17" s="69">
        <v>1</v>
      </c>
      <c r="H17" s="69">
        <v>1</v>
      </c>
    </row>
    <row r="18" spans="1:9">
      <c r="A18" s="69" t="s">
        <v>8</v>
      </c>
      <c r="B18" t="s">
        <v>58</v>
      </c>
      <c r="C18" s="161">
        <v>38187</v>
      </c>
      <c r="D18" s="160" t="s">
        <v>225</v>
      </c>
    </row>
    <row r="19" spans="1:9">
      <c r="A19" s="69" t="s">
        <v>9</v>
      </c>
      <c r="B19" t="s">
        <v>59</v>
      </c>
      <c r="C19" s="161">
        <v>38748</v>
      </c>
      <c r="D19" s="160" t="s">
        <v>226</v>
      </c>
    </row>
    <row r="20" spans="1:9">
      <c r="A20" s="69" t="s">
        <v>10</v>
      </c>
      <c r="B20" t="s">
        <v>60</v>
      </c>
      <c r="C20" s="161">
        <v>38313</v>
      </c>
      <c r="D20" s="160" t="s">
        <v>227</v>
      </c>
      <c r="F20" s="69">
        <v>1</v>
      </c>
      <c r="H20" s="69">
        <v>1</v>
      </c>
      <c r="I20" s="69">
        <v>1</v>
      </c>
    </row>
    <row r="21" spans="1:9">
      <c r="A21" s="69" t="s">
        <v>11</v>
      </c>
      <c r="B21" t="s">
        <v>61</v>
      </c>
      <c r="C21" s="161">
        <v>38274</v>
      </c>
      <c r="D21" s="160" t="s">
        <v>228</v>
      </c>
      <c r="F21" s="69">
        <v>1</v>
      </c>
    </row>
    <row r="22" spans="1:9">
      <c r="A22" s="69" t="s">
        <v>12</v>
      </c>
      <c r="B22" t="s">
        <v>62</v>
      </c>
      <c r="C22" s="161">
        <v>38379</v>
      </c>
      <c r="D22" s="160" t="s">
        <v>229</v>
      </c>
      <c r="E22" s="69">
        <v>1</v>
      </c>
      <c r="F22" s="69">
        <v>1</v>
      </c>
    </row>
    <row r="24" spans="1:9">
      <c r="A24" s="110" t="s">
        <v>63</v>
      </c>
    </row>
    <row r="25" spans="1:9">
      <c r="A25" s="69" t="s">
        <v>35</v>
      </c>
      <c r="B25" t="s">
        <v>64</v>
      </c>
      <c r="C25" s="161">
        <v>38744</v>
      </c>
      <c r="E25" s="69">
        <v>1</v>
      </c>
      <c r="G25" s="69">
        <v>1</v>
      </c>
      <c r="H25" s="69">
        <v>1</v>
      </c>
    </row>
    <row r="26" spans="1:9">
      <c r="A26" s="69" t="s">
        <v>36</v>
      </c>
      <c r="B26" t="s">
        <v>65</v>
      </c>
      <c r="C26" s="161">
        <v>39294</v>
      </c>
      <c r="I26" s="69">
        <v>1</v>
      </c>
    </row>
    <row r="27" spans="1:9">
      <c r="A27" s="69" t="s">
        <v>37</v>
      </c>
      <c r="B27" t="s">
        <v>66</v>
      </c>
      <c r="C27" s="161">
        <v>38466</v>
      </c>
      <c r="D27" s="160" t="s">
        <v>230</v>
      </c>
    </row>
    <row r="28" spans="1:9">
      <c r="A28" s="69" t="s">
        <v>38</v>
      </c>
      <c r="B28" t="s">
        <v>67</v>
      </c>
      <c r="C28" s="161">
        <v>38401</v>
      </c>
      <c r="F28" s="69">
        <v>1</v>
      </c>
    </row>
    <row r="29" spans="1:9">
      <c r="A29" s="69" t="s">
        <v>39</v>
      </c>
      <c r="B29" s="298" t="s">
        <v>68</v>
      </c>
      <c r="C29" s="299">
        <v>39205</v>
      </c>
      <c r="D29" s="300"/>
      <c r="E29" s="297">
        <v>1</v>
      </c>
      <c r="F29" s="297">
        <v>1</v>
      </c>
      <c r="G29" s="297">
        <v>1</v>
      </c>
      <c r="H29" s="297">
        <v>1</v>
      </c>
      <c r="I29" s="297">
        <v>1</v>
      </c>
    </row>
    <row r="30" spans="1:9">
      <c r="A30" s="69" t="s">
        <v>8</v>
      </c>
      <c r="B30" t="s">
        <v>69</v>
      </c>
      <c r="C30" s="161">
        <v>38473</v>
      </c>
    </row>
    <row r="31" spans="1:9">
      <c r="A31" s="69" t="s">
        <v>9</v>
      </c>
      <c r="B31" t="s">
        <v>70</v>
      </c>
      <c r="C31" s="161">
        <v>38661</v>
      </c>
      <c r="G31" s="69">
        <v>1</v>
      </c>
    </row>
    <row r="32" spans="1:9">
      <c r="A32" s="69" t="s">
        <v>10</v>
      </c>
      <c r="B32" t="s">
        <v>71</v>
      </c>
      <c r="C32" s="161">
        <v>38801</v>
      </c>
      <c r="D32" s="160" t="s">
        <v>231</v>
      </c>
      <c r="H32" s="69">
        <v>1</v>
      </c>
    </row>
    <row r="33" spans="1:22">
      <c r="A33" s="69" t="s">
        <v>11</v>
      </c>
      <c r="B33" t="s">
        <v>210</v>
      </c>
      <c r="C33" s="161">
        <v>38901</v>
      </c>
      <c r="D33" s="160" t="s">
        <v>232</v>
      </c>
      <c r="E33" s="69" t="s">
        <v>208</v>
      </c>
      <c r="H33" s="69">
        <v>1</v>
      </c>
      <c r="I33" s="69">
        <v>1</v>
      </c>
    </row>
    <row r="34" spans="1:22">
      <c r="A34" s="69" t="s">
        <v>12</v>
      </c>
      <c r="B34" t="s">
        <v>72</v>
      </c>
      <c r="C34" s="161">
        <v>39222</v>
      </c>
      <c r="D34" s="160" t="s">
        <v>235</v>
      </c>
    </row>
    <row r="35" spans="1:22">
      <c r="A35" s="69" t="s">
        <v>74</v>
      </c>
      <c r="B35" t="s">
        <v>73</v>
      </c>
      <c r="C35" s="161"/>
      <c r="E35" s="69">
        <v>1</v>
      </c>
      <c r="F35" s="69">
        <v>1</v>
      </c>
    </row>
    <row r="36" spans="1:22">
      <c r="A36" s="69" t="s">
        <v>76</v>
      </c>
      <c r="B36" t="s">
        <v>75</v>
      </c>
      <c r="C36" s="161">
        <v>38493</v>
      </c>
      <c r="D36" s="160" t="s">
        <v>233</v>
      </c>
    </row>
    <row r="37" spans="1:22">
      <c r="A37" s="69" t="s">
        <v>78</v>
      </c>
      <c r="B37" t="s">
        <v>77</v>
      </c>
      <c r="C37" s="161">
        <v>38962</v>
      </c>
      <c r="D37" s="160" t="s">
        <v>234</v>
      </c>
    </row>
    <row r="38" spans="1:22">
      <c r="A38" s="69" t="s">
        <v>24</v>
      </c>
      <c r="B38" t="s">
        <v>357</v>
      </c>
      <c r="C38" s="161"/>
      <c r="I38" s="69">
        <v>1</v>
      </c>
    </row>
    <row r="39" spans="1:22">
      <c r="A39" s="69" t="s">
        <v>23</v>
      </c>
      <c r="B39" t="s">
        <v>79</v>
      </c>
      <c r="C39" s="161">
        <v>38341</v>
      </c>
    </row>
    <row r="40" spans="1:22">
      <c r="A40" s="69" t="s">
        <v>22</v>
      </c>
      <c r="B40" t="s">
        <v>80</v>
      </c>
      <c r="C40" s="161">
        <v>38475</v>
      </c>
      <c r="E40" s="69">
        <v>1</v>
      </c>
    </row>
    <row r="41" spans="1:22">
      <c r="A41" s="69" t="s">
        <v>21</v>
      </c>
      <c r="B41" t="s">
        <v>81</v>
      </c>
      <c r="C41" s="161">
        <v>38758</v>
      </c>
      <c r="D41" s="160" t="s">
        <v>236</v>
      </c>
      <c r="F41" s="69">
        <v>1</v>
      </c>
    </row>
    <row r="42" spans="1:22">
      <c r="A42" s="69" t="s">
        <v>20</v>
      </c>
      <c r="B42" t="s">
        <v>82</v>
      </c>
      <c r="C42" s="161">
        <v>38379</v>
      </c>
    </row>
    <row r="43" spans="1:22">
      <c r="C43" s="161"/>
    </row>
    <row r="44" spans="1:22">
      <c r="A44" s="110" t="s">
        <v>83</v>
      </c>
    </row>
    <row r="45" spans="1:22">
      <c r="A45" s="69" t="s">
        <v>35</v>
      </c>
      <c r="B45" t="s">
        <v>84</v>
      </c>
      <c r="C45" s="161">
        <v>38713</v>
      </c>
      <c r="D45" s="160" t="s">
        <v>237</v>
      </c>
      <c r="H45" s="159"/>
      <c r="I45" s="16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</row>
    <row r="46" spans="1:22">
      <c r="A46" s="297" t="s">
        <v>36</v>
      </c>
      <c r="B46" s="298" t="s">
        <v>245</v>
      </c>
      <c r="C46" s="299">
        <v>39569</v>
      </c>
      <c r="D46" s="300" t="s">
        <v>246</v>
      </c>
      <c r="E46" s="297" t="s">
        <v>360</v>
      </c>
      <c r="F46" s="297">
        <v>1</v>
      </c>
      <c r="G46" s="297">
        <v>1</v>
      </c>
      <c r="H46" s="297">
        <v>1</v>
      </c>
      <c r="I46" s="297">
        <v>1</v>
      </c>
    </row>
    <row r="47" spans="1:22">
      <c r="A47" s="69" t="s">
        <v>37</v>
      </c>
      <c r="B47" t="s">
        <v>85</v>
      </c>
      <c r="C47" s="161">
        <v>38427</v>
      </c>
      <c r="D47" s="160" t="s">
        <v>238</v>
      </c>
      <c r="G47" s="69">
        <v>1</v>
      </c>
      <c r="H47" s="69">
        <v>1</v>
      </c>
      <c r="I47" s="69">
        <v>1</v>
      </c>
    </row>
    <row r="48" spans="1:22">
      <c r="A48" s="69" t="s">
        <v>38</v>
      </c>
      <c r="B48" t="s">
        <v>86</v>
      </c>
      <c r="C48" s="161">
        <v>38514</v>
      </c>
      <c r="D48" s="160" t="s">
        <v>239</v>
      </c>
      <c r="H48" s="69">
        <v>1</v>
      </c>
    </row>
    <row r="49" spans="1:28">
      <c r="A49" s="69" t="s">
        <v>39</v>
      </c>
      <c r="B49" t="s">
        <v>87</v>
      </c>
      <c r="C49" s="161">
        <v>39334</v>
      </c>
      <c r="D49" s="160" t="s">
        <v>240</v>
      </c>
    </row>
    <row r="50" spans="1:28">
      <c r="A50" s="69" t="s">
        <v>8</v>
      </c>
      <c r="B50" t="s">
        <v>88</v>
      </c>
      <c r="C50" s="161">
        <v>38965</v>
      </c>
      <c r="D50" s="160" t="s">
        <v>241</v>
      </c>
      <c r="F50" s="69">
        <v>1</v>
      </c>
    </row>
    <row r="51" spans="1:28">
      <c r="A51" s="297" t="s">
        <v>9</v>
      </c>
      <c r="B51" s="298" t="s">
        <v>89</v>
      </c>
      <c r="C51" s="299">
        <v>38771</v>
      </c>
      <c r="D51" s="300" t="s">
        <v>242</v>
      </c>
      <c r="E51" s="297" t="s">
        <v>360</v>
      </c>
      <c r="F51" s="297">
        <v>1</v>
      </c>
      <c r="G51" s="297">
        <v>1</v>
      </c>
      <c r="H51" s="297">
        <v>1</v>
      </c>
      <c r="I51" s="297">
        <v>1</v>
      </c>
    </row>
    <row r="52" spans="1:28">
      <c r="A52" s="69" t="s">
        <v>10</v>
      </c>
      <c r="B52" t="s">
        <v>90</v>
      </c>
      <c r="C52" s="161">
        <v>39339</v>
      </c>
      <c r="D52" s="160" t="s">
        <v>243</v>
      </c>
    </row>
    <row r="53" spans="1:28">
      <c r="A53" s="297"/>
      <c r="B53" s="298" t="s">
        <v>91</v>
      </c>
      <c r="C53" s="299">
        <v>39121</v>
      </c>
      <c r="D53" s="300" t="s">
        <v>244</v>
      </c>
      <c r="E53" s="297" t="s">
        <v>360</v>
      </c>
      <c r="F53" s="297">
        <v>1</v>
      </c>
      <c r="G53" s="297">
        <v>1</v>
      </c>
      <c r="H53" s="297">
        <v>1</v>
      </c>
      <c r="I53" s="297">
        <v>1</v>
      </c>
    </row>
    <row r="55" spans="1:28">
      <c r="A55" s="110" t="s">
        <v>33</v>
      </c>
    </row>
    <row r="56" spans="1:28">
      <c r="A56" s="297" t="s">
        <v>35</v>
      </c>
      <c r="B56" s="298" t="s">
        <v>92</v>
      </c>
      <c r="C56" s="299">
        <v>38823</v>
      </c>
      <c r="D56" s="300" t="s">
        <v>247</v>
      </c>
      <c r="E56" s="297">
        <v>1</v>
      </c>
      <c r="F56" s="297">
        <v>1</v>
      </c>
      <c r="G56" s="297">
        <v>1</v>
      </c>
      <c r="H56" s="301" t="s">
        <v>179</v>
      </c>
      <c r="I56" s="302">
        <v>1</v>
      </c>
      <c r="J56" s="54" t="s">
        <v>254</v>
      </c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</row>
    <row r="57" spans="1:28">
      <c r="A57" s="69" t="s">
        <v>36</v>
      </c>
      <c r="B57" t="s">
        <v>93</v>
      </c>
      <c r="C57" s="161">
        <v>38901</v>
      </c>
      <c r="D57" s="160" t="s">
        <v>248</v>
      </c>
      <c r="E57" s="69">
        <v>1</v>
      </c>
      <c r="F57" s="69">
        <v>1</v>
      </c>
      <c r="G57" s="69">
        <v>1</v>
      </c>
      <c r="I57" s="69">
        <v>1</v>
      </c>
    </row>
    <row r="58" spans="1:28">
      <c r="A58" s="297" t="s">
        <v>37</v>
      </c>
      <c r="B58" s="298" t="s">
        <v>94</v>
      </c>
      <c r="C58" s="299">
        <v>38208</v>
      </c>
      <c r="D58" s="300" t="s">
        <v>249</v>
      </c>
      <c r="E58" s="297">
        <v>1</v>
      </c>
      <c r="F58" s="297">
        <v>1</v>
      </c>
      <c r="G58" s="297">
        <v>1</v>
      </c>
      <c r="H58" s="297">
        <v>1</v>
      </c>
      <c r="I58" s="297">
        <v>1</v>
      </c>
    </row>
    <row r="59" spans="1:28">
      <c r="A59" s="69" t="s">
        <v>38</v>
      </c>
      <c r="B59" t="s">
        <v>95</v>
      </c>
      <c r="C59" s="161">
        <v>39126</v>
      </c>
      <c r="D59" s="160" t="s">
        <v>250</v>
      </c>
      <c r="F59" s="69">
        <v>1</v>
      </c>
    </row>
    <row r="60" spans="1:28">
      <c r="A60" s="69" t="s">
        <v>39</v>
      </c>
      <c r="B60" t="s">
        <v>96</v>
      </c>
      <c r="C60" s="161">
        <v>39208</v>
      </c>
      <c r="D60" s="160" t="s">
        <v>251</v>
      </c>
    </row>
    <row r="61" spans="1:28">
      <c r="A61" s="69" t="s">
        <v>8</v>
      </c>
      <c r="B61" t="s">
        <v>97</v>
      </c>
      <c r="C61" s="161">
        <v>39431</v>
      </c>
      <c r="D61" s="160" t="s">
        <v>252</v>
      </c>
    </row>
    <row r="62" spans="1:28">
      <c r="A62" s="297" t="s">
        <v>9</v>
      </c>
      <c r="B62" s="298" t="s">
        <v>98</v>
      </c>
      <c r="C62" s="299">
        <v>38595</v>
      </c>
      <c r="D62" s="300" t="s">
        <v>253</v>
      </c>
      <c r="E62" s="297">
        <v>1</v>
      </c>
      <c r="F62" s="297">
        <v>1</v>
      </c>
      <c r="G62" s="297">
        <v>1</v>
      </c>
      <c r="H62" s="297">
        <v>1</v>
      </c>
      <c r="I62" s="297">
        <v>1</v>
      </c>
    </row>
    <row r="64" spans="1:28">
      <c r="A64" s="110" t="s">
        <v>15</v>
      </c>
    </row>
    <row r="65" spans="1:9">
      <c r="A65" s="69" t="s">
        <v>35</v>
      </c>
      <c r="B65" t="s">
        <v>99</v>
      </c>
      <c r="C65" s="161">
        <v>38979</v>
      </c>
      <c r="D65" s="160" t="s">
        <v>255</v>
      </c>
      <c r="E65" s="69">
        <v>1</v>
      </c>
      <c r="F65" s="69">
        <v>1</v>
      </c>
      <c r="H65" s="69">
        <v>1</v>
      </c>
      <c r="I65" s="69">
        <v>1</v>
      </c>
    </row>
    <row r="66" spans="1:9">
      <c r="A66" s="69" t="s">
        <v>36</v>
      </c>
      <c r="B66" t="s">
        <v>100</v>
      </c>
      <c r="C66" s="161">
        <v>39167</v>
      </c>
      <c r="D66" s="160" t="s">
        <v>256</v>
      </c>
      <c r="E66" s="69">
        <v>1</v>
      </c>
      <c r="F66" s="69">
        <v>1</v>
      </c>
      <c r="G66" s="69">
        <v>1</v>
      </c>
      <c r="I66" s="69">
        <v>1</v>
      </c>
    </row>
    <row r="67" spans="1:9">
      <c r="A67" s="69" t="s">
        <v>37</v>
      </c>
      <c r="B67" t="s">
        <v>101</v>
      </c>
      <c r="C67" s="161">
        <v>39146</v>
      </c>
      <c r="D67" s="160" t="s">
        <v>257</v>
      </c>
      <c r="E67" s="69" t="s">
        <v>208</v>
      </c>
      <c r="I67" s="69">
        <v>1</v>
      </c>
    </row>
    <row r="68" spans="1:9">
      <c r="A68" s="69" t="s">
        <v>38</v>
      </c>
      <c r="B68" t="s">
        <v>102</v>
      </c>
      <c r="C68" s="161">
        <v>39193</v>
      </c>
      <c r="D68" s="160" t="s">
        <v>258</v>
      </c>
      <c r="E68" s="69">
        <v>1</v>
      </c>
      <c r="G68" s="69">
        <v>1</v>
      </c>
      <c r="H68" s="69">
        <v>1</v>
      </c>
      <c r="I68" s="69">
        <v>1</v>
      </c>
    </row>
    <row r="69" spans="1:9">
      <c r="A69" s="297" t="s">
        <v>39</v>
      </c>
      <c r="B69" s="298" t="s">
        <v>103</v>
      </c>
      <c r="C69" s="299">
        <v>38984</v>
      </c>
      <c r="D69" s="300" t="s">
        <v>259</v>
      </c>
      <c r="E69" s="297">
        <v>1</v>
      </c>
      <c r="F69" s="297">
        <v>1</v>
      </c>
      <c r="G69" s="297">
        <v>1</v>
      </c>
      <c r="H69" s="297">
        <v>1</v>
      </c>
      <c r="I69" s="297">
        <v>1</v>
      </c>
    </row>
    <row r="70" spans="1:9">
      <c r="A70" s="69" t="s">
        <v>8</v>
      </c>
      <c r="B70" t="s">
        <v>104</v>
      </c>
      <c r="C70" s="161">
        <v>38980</v>
      </c>
      <c r="D70" s="160" t="s">
        <v>260</v>
      </c>
      <c r="E70" s="69">
        <v>1</v>
      </c>
      <c r="F70" s="69">
        <v>1</v>
      </c>
      <c r="G70" s="69">
        <v>1</v>
      </c>
      <c r="H70" s="69">
        <v>1</v>
      </c>
    </row>
    <row r="72" spans="1:9">
      <c r="A72" s="110" t="s">
        <v>7</v>
      </c>
    </row>
    <row r="73" spans="1:9">
      <c r="A73" s="69" t="s">
        <v>35</v>
      </c>
      <c r="B73" t="s">
        <v>105</v>
      </c>
      <c r="C73" s="161">
        <v>38510</v>
      </c>
      <c r="D73" s="160" t="s">
        <v>261</v>
      </c>
      <c r="F73" s="69">
        <v>1</v>
      </c>
      <c r="G73" s="69">
        <v>1</v>
      </c>
      <c r="H73" s="69">
        <v>1</v>
      </c>
      <c r="I73" s="69">
        <v>1</v>
      </c>
    </row>
    <row r="74" spans="1:9">
      <c r="A74" s="297" t="s">
        <v>36</v>
      </c>
      <c r="B74" s="298" t="s">
        <v>106</v>
      </c>
      <c r="C74" s="299">
        <v>38426</v>
      </c>
      <c r="D74" s="300" t="s">
        <v>262</v>
      </c>
      <c r="E74" s="297">
        <v>1</v>
      </c>
      <c r="F74" s="297">
        <v>1</v>
      </c>
      <c r="G74" s="297">
        <v>1</v>
      </c>
      <c r="H74" s="297">
        <v>1</v>
      </c>
      <c r="I74" s="297">
        <v>1</v>
      </c>
    </row>
    <row r="75" spans="1:9">
      <c r="A75" s="297" t="s">
        <v>37</v>
      </c>
      <c r="B75" s="298" t="s">
        <v>107</v>
      </c>
      <c r="C75" s="299">
        <v>38008</v>
      </c>
      <c r="D75" s="300" t="s">
        <v>263</v>
      </c>
      <c r="E75" s="297">
        <v>1</v>
      </c>
      <c r="F75" s="297">
        <v>1</v>
      </c>
      <c r="G75" s="297">
        <v>1</v>
      </c>
      <c r="H75" s="297">
        <v>1</v>
      </c>
      <c r="I75" s="297">
        <v>1</v>
      </c>
    </row>
    <row r="76" spans="1:9">
      <c r="A76" s="297" t="s">
        <v>38</v>
      </c>
      <c r="B76" s="298" t="s">
        <v>134</v>
      </c>
      <c r="C76" s="299">
        <v>38308</v>
      </c>
      <c r="D76" s="300" t="s">
        <v>264</v>
      </c>
      <c r="E76" s="297">
        <v>1</v>
      </c>
      <c r="F76" s="297">
        <v>1</v>
      </c>
      <c r="G76" s="297">
        <v>1</v>
      </c>
      <c r="H76" s="297">
        <v>1</v>
      </c>
      <c r="I76" s="297">
        <v>1</v>
      </c>
    </row>
    <row r="78" spans="1:9">
      <c r="A78" s="110" t="s">
        <v>32</v>
      </c>
    </row>
    <row r="79" spans="1:9">
      <c r="A79" s="297" t="s">
        <v>35</v>
      </c>
      <c r="B79" s="298" t="s">
        <v>108</v>
      </c>
      <c r="C79" s="299">
        <v>38231</v>
      </c>
      <c r="D79" s="300" t="s">
        <v>265</v>
      </c>
      <c r="E79" s="297">
        <v>1</v>
      </c>
      <c r="F79" s="297">
        <v>1</v>
      </c>
      <c r="G79" s="297">
        <v>1</v>
      </c>
      <c r="H79" s="297">
        <v>1</v>
      </c>
      <c r="I79" s="297">
        <v>1</v>
      </c>
    </row>
    <row r="80" spans="1:9">
      <c r="A80" s="69" t="s">
        <v>36</v>
      </c>
      <c r="B80" t="s">
        <v>109</v>
      </c>
      <c r="C80" s="161">
        <v>38370</v>
      </c>
      <c r="D80" s="160" t="s">
        <v>266</v>
      </c>
      <c r="E80" s="69">
        <v>1</v>
      </c>
      <c r="F80" s="69">
        <v>1</v>
      </c>
      <c r="G80" s="69">
        <v>1</v>
      </c>
      <c r="I80" s="69">
        <v>1</v>
      </c>
    </row>
    <row r="81" spans="1:29">
      <c r="A81" s="69" t="s">
        <v>37</v>
      </c>
      <c r="B81" t="s">
        <v>267</v>
      </c>
      <c r="C81" s="161">
        <v>38548</v>
      </c>
      <c r="D81" s="160" t="s">
        <v>268</v>
      </c>
      <c r="E81" s="69">
        <v>1</v>
      </c>
      <c r="F81" s="69">
        <v>1</v>
      </c>
      <c r="G81" s="69">
        <v>1</v>
      </c>
      <c r="H81" s="69">
        <v>1</v>
      </c>
    </row>
    <row r="82" spans="1:29">
      <c r="A82" s="69" t="s">
        <v>38</v>
      </c>
      <c r="B82" t="s">
        <v>110</v>
      </c>
      <c r="C82" s="161">
        <v>38641</v>
      </c>
      <c r="D82" s="160" t="s">
        <v>269</v>
      </c>
      <c r="E82" s="69">
        <v>1</v>
      </c>
      <c r="G82" s="69">
        <v>1</v>
      </c>
      <c r="H82" s="69">
        <v>1</v>
      </c>
      <c r="I82" s="158">
        <v>1</v>
      </c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</row>
    <row r="83" spans="1:29">
      <c r="B83" t="s">
        <v>278</v>
      </c>
      <c r="C83" s="161">
        <v>38997</v>
      </c>
      <c r="D83" s="160" t="s">
        <v>279</v>
      </c>
      <c r="F83" s="69">
        <v>1</v>
      </c>
    </row>
    <row r="84" spans="1:29">
      <c r="B84" t="s">
        <v>358</v>
      </c>
      <c r="C84" s="161"/>
      <c r="I84" s="69">
        <v>1</v>
      </c>
    </row>
    <row r="86" spans="1:29">
      <c r="A86" s="110" t="s">
        <v>31</v>
      </c>
    </row>
    <row r="87" spans="1:29">
      <c r="A87" s="297" t="s">
        <v>35</v>
      </c>
      <c r="B87" s="298" t="s">
        <v>111</v>
      </c>
      <c r="C87" s="299">
        <v>39236</v>
      </c>
      <c r="D87" s="300" t="s">
        <v>270</v>
      </c>
      <c r="E87" s="297">
        <v>1</v>
      </c>
      <c r="F87" s="297">
        <v>1</v>
      </c>
      <c r="G87" s="297">
        <v>1</v>
      </c>
      <c r="H87" s="297">
        <v>1</v>
      </c>
      <c r="I87" s="303">
        <v>1</v>
      </c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</row>
    <row r="88" spans="1:29">
      <c r="A88" s="69" t="s">
        <v>36</v>
      </c>
      <c r="B88" t="s">
        <v>286</v>
      </c>
      <c r="C88" s="161">
        <v>38754</v>
      </c>
      <c r="D88" s="160" t="s">
        <v>287</v>
      </c>
      <c r="F88" s="69">
        <v>1</v>
      </c>
    </row>
    <row r="89" spans="1:29">
      <c r="A89" s="297" t="s">
        <v>37</v>
      </c>
      <c r="B89" s="298" t="s">
        <v>112</v>
      </c>
      <c r="C89" s="299">
        <v>39237</v>
      </c>
      <c r="D89" s="300" t="s">
        <v>271</v>
      </c>
      <c r="E89" s="297">
        <v>1</v>
      </c>
      <c r="F89" s="297">
        <v>1</v>
      </c>
      <c r="G89" s="297">
        <v>1</v>
      </c>
      <c r="H89" s="297">
        <v>1</v>
      </c>
      <c r="I89" s="297">
        <v>1</v>
      </c>
    </row>
    <row r="90" spans="1:29">
      <c r="A90" s="69" t="s">
        <v>38</v>
      </c>
      <c r="B90" t="s">
        <v>113</v>
      </c>
      <c r="C90" s="161">
        <v>38577</v>
      </c>
      <c r="D90" s="160" t="s">
        <v>272</v>
      </c>
      <c r="E90" s="69">
        <v>1</v>
      </c>
      <c r="F90" s="69">
        <v>1</v>
      </c>
      <c r="G90" s="69">
        <v>1</v>
      </c>
      <c r="I90" s="69">
        <v>1</v>
      </c>
    </row>
    <row r="91" spans="1:29">
      <c r="A91" s="69" t="s">
        <v>39</v>
      </c>
      <c r="B91" t="s">
        <v>114</v>
      </c>
      <c r="C91" s="161">
        <v>39068</v>
      </c>
      <c r="D91" s="160" t="s">
        <v>273</v>
      </c>
      <c r="E91" s="69">
        <v>1</v>
      </c>
      <c r="F91" s="69">
        <v>1</v>
      </c>
      <c r="H91" s="69">
        <v>1</v>
      </c>
    </row>
    <row r="92" spans="1:29">
      <c r="A92" s="297" t="s">
        <v>8</v>
      </c>
      <c r="B92" s="298" t="s">
        <v>115</v>
      </c>
      <c r="C92" s="299">
        <v>38308</v>
      </c>
      <c r="D92" s="300" t="s">
        <v>274</v>
      </c>
      <c r="E92" s="297">
        <v>1</v>
      </c>
      <c r="F92" s="297">
        <v>1</v>
      </c>
      <c r="G92" s="297">
        <v>1</v>
      </c>
      <c r="H92" s="297">
        <v>1</v>
      </c>
      <c r="I92" s="297">
        <v>1</v>
      </c>
    </row>
    <row r="94" spans="1:29">
      <c r="A94" s="110" t="s">
        <v>41</v>
      </c>
    </row>
    <row r="95" spans="1:29">
      <c r="A95" s="69" t="s">
        <v>35</v>
      </c>
      <c r="B95" t="s">
        <v>280</v>
      </c>
      <c r="C95" s="161">
        <v>38760</v>
      </c>
      <c r="D95" s="160" t="s">
        <v>281</v>
      </c>
      <c r="F95" s="69">
        <v>1</v>
      </c>
      <c r="G95" s="69">
        <v>1</v>
      </c>
      <c r="H95" s="69">
        <v>1</v>
      </c>
      <c r="I95" s="69">
        <v>1</v>
      </c>
    </row>
    <row r="96" spans="1:29">
      <c r="A96" s="297" t="s">
        <v>36</v>
      </c>
      <c r="B96" s="298" t="s">
        <v>116</v>
      </c>
      <c r="C96" s="299">
        <v>38786</v>
      </c>
      <c r="D96" s="300" t="s">
        <v>275</v>
      </c>
      <c r="E96" s="297">
        <v>1</v>
      </c>
      <c r="F96" s="297">
        <v>1</v>
      </c>
      <c r="G96" s="297">
        <v>1</v>
      </c>
      <c r="H96" s="297">
        <v>1</v>
      </c>
      <c r="I96" s="303">
        <v>1</v>
      </c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</row>
    <row r="97" spans="1:9">
      <c r="A97" s="69" t="s">
        <v>37</v>
      </c>
      <c r="B97" t="s">
        <v>117</v>
      </c>
      <c r="C97" s="161">
        <v>38349</v>
      </c>
      <c r="D97" s="160" t="s">
        <v>276</v>
      </c>
      <c r="E97" s="69">
        <v>1</v>
      </c>
      <c r="F97" s="69">
        <v>1</v>
      </c>
      <c r="G97" s="69">
        <v>1</v>
      </c>
      <c r="I97" s="69">
        <v>1</v>
      </c>
    </row>
    <row r="98" spans="1:9">
      <c r="A98" s="297" t="s">
        <v>38</v>
      </c>
      <c r="B98" s="298" t="s">
        <v>118</v>
      </c>
      <c r="C98" s="299">
        <v>38831</v>
      </c>
      <c r="D98" s="300" t="s">
        <v>277</v>
      </c>
      <c r="E98" s="297">
        <v>1</v>
      </c>
      <c r="F98" s="297">
        <v>1</v>
      </c>
      <c r="G98" s="297">
        <v>1</v>
      </c>
      <c r="H98" s="297">
        <v>1</v>
      </c>
      <c r="I98" s="297">
        <v>1</v>
      </c>
    </row>
    <row r="99" spans="1:9">
      <c r="A99" s="69" t="s">
        <v>39</v>
      </c>
      <c r="B99" t="s">
        <v>284</v>
      </c>
      <c r="C99" s="161">
        <v>39433</v>
      </c>
      <c r="D99" s="160" t="s">
        <v>285</v>
      </c>
      <c r="E99" s="69">
        <v>1</v>
      </c>
      <c r="F99" s="69">
        <v>1</v>
      </c>
      <c r="H99" s="69">
        <v>1</v>
      </c>
    </row>
    <row r="100" spans="1:9">
      <c r="A100" s="69" t="s">
        <v>8</v>
      </c>
      <c r="B100" t="s">
        <v>282</v>
      </c>
      <c r="C100" s="161">
        <v>39405</v>
      </c>
      <c r="D100" s="160" t="s">
        <v>283</v>
      </c>
      <c r="F100" s="69">
        <v>1</v>
      </c>
      <c r="G100" s="69">
        <v>1</v>
      </c>
      <c r="H100" s="69">
        <v>1</v>
      </c>
    </row>
    <row r="102" spans="1:9">
      <c r="A102" s="110" t="s">
        <v>30</v>
      </c>
    </row>
    <row r="103" spans="1:9">
      <c r="A103" s="69" t="s">
        <v>35</v>
      </c>
      <c r="B103" t="s">
        <v>119</v>
      </c>
      <c r="C103" s="161">
        <v>38548</v>
      </c>
      <c r="D103" s="160" t="s">
        <v>288</v>
      </c>
      <c r="E103" s="69">
        <v>1</v>
      </c>
      <c r="F103" s="69">
        <v>1</v>
      </c>
      <c r="G103" s="69">
        <v>1</v>
      </c>
    </row>
    <row r="104" spans="1:9">
      <c r="A104" s="69" t="s">
        <v>36</v>
      </c>
      <c r="B104" t="s">
        <v>120</v>
      </c>
      <c r="C104" s="161">
        <v>38566</v>
      </c>
      <c r="D104" s="160" t="s">
        <v>289</v>
      </c>
      <c r="E104" s="69">
        <v>1</v>
      </c>
      <c r="F104" s="69">
        <v>1</v>
      </c>
      <c r="H104" s="69">
        <v>1</v>
      </c>
    </row>
    <row r="105" spans="1:9">
      <c r="A105" s="69" t="s">
        <v>37</v>
      </c>
      <c r="B105" t="s">
        <v>121</v>
      </c>
      <c r="C105" s="161">
        <v>38692</v>
      </c>
      <c r="D105" s="160" t="s">
        <v>290</v>
      </c>
      <c r="E105" s="69">
        <v>1</v>
      </c>
      <c r="F105" s="69">
        <v>1</v>
      </c>
      <c r="G105" s="69">
        <v>1</v>
      </c>
    </row>
    <row r="106" spans="1:9">
      <c r="A106" s="156" t="s">
        <v>38</v>
      </c>
      <c r="B106" s="146" t="s">
        <v>124</v>
      </c>
      <c r="C106" s="162">
        <v>38551</v>
      </c>
      <c r="D106" s="163" t="s">
        <v>291</v>
      </c>
      <c r="E106" s="156"/>
      <c r="F106" s="156"/>
      <c r="G106" s="156"/>
      <c r="H106" s="156">
        <v>1</v>
      </c>
      <c r="I106" s="69">
        <v>1</v>
      </c>
    </row>
    <row r="107" spans="1:9">
      <c r="A107" s="297" t="s">
        <v>39</v>
      </c>
      <c r="B107" s="298" t="s">
        <v>122</v>
      </c>
      <c r="C107" s="299">
        <v>38568</v>
      </c>
      <c r="D107" s="300" t="s">
        <v>292</v>
      </c>
      <c r="E107" s="297">
        <v>1</v>
      </c>
      <c r="F107" s="297">
        <v>1</v>
      </c>
      <c r="G107" s="297">
        <v>1</v>
      </c>
      <c r="H107" s="297">
        <v>1</v>
      </c>
      <c r="I107" s="297">
        <v>1</v>
      </c>
    </row>
    <row r="109" spans="1:9">
      <c r="A109" s="110" t="s">
        <v>6</v>
      </c>
    </row>
    <row r="110" spans="1:9">
      <c r="A110" s="297" t="s">
        <v>35</v>
      </c>
      <c r="B110" s="298" t="s">
        <v>123</v>
      </c>
      <c r="C110" s="299">
        <v>38551</v>
      </c>
      <c r="D110" s="300" t="s">
        <v>293</v>
      </c>
      <c r="E110" s="297">
        <v>1</v>
      </c>
      <c r="F110" s="297">
        <v>1</v>
      </c>
      <c r="G110" s="297">
        <v>1</v>
      </c>
      <c r="H110" s="304" t="s">
        <v>179</v>
      </c>
      <c r="I110" s="297">
        <v>1</v>
      </c>
    </row>
    <row r="111" spans="1:9">
      <c r="A111" s="156" t="s">
        <v>36</v>
      </c>
      <c r="B111" s="146" t="s">
        <v>124</v>
      </c>
      <c r="C111" s="162">
        <v>38551</v>
      </c>
      <c r="D111" s="163"/>
      <c r="E111" s="156">
        <v>1</v>
      </c>
      <c r="F111" s="156">
        <v>1</v>
      </c>
      <c r="G111" s="156">
        <v>1</v>
      </c>
    </row>
    <row r="112" spans="1:9">
      <c r="A112" s="69" t="s">
        <v>37</v>
      </c>
      <c r="B112" t="s">
        <v>125</v>
      </c>
      <c r="C112" s="161">
        <v>38648</v>
      </c>
      <c r="D112" s="160" t="s">
        <v>294</v>
      </c>
      <c r="E112" s="69">
        <v>1</v>
      </c>
      <c r="F112" s="69">
        <v>1</v>
      </c>
      <c r="H112" s="69">
        <v>1</v>
      </c>
      <c r="I112" s="69">
        <v>1</v>
      </c>
    </row>
    <row r="113" spans="1:21">
      <c r="A113" s="297" t="s">
        <v>38</v>
      </c>
      <c r="B113" s="298" t="s">
        <v>126</v>
      </c>
      <c r="C113" s="299">
        <v>39169</v>
      </c>
      <c r="D113" s="300" t="s">
        <v>295</v>
      </c>
      <c r="E113" s="297">
        <v>1</v>
      </c>
      <c r="F113" s="297">
        <v>1</v>
      </c>
      <c r="G113" s="297">
        <v>1</v>
      </c>
      <c r="H113" s="297">
        <v>1</v>
      </c>
      <c r="I113" s="297">
        <v>1</v>
      </c>
    </row>
    <row r="114" spans="1:21">
      <c r="A114" s="69" t="s">
        <v>39</v>
      </c>
      <c r="B114" t="s">
        <v>127</v>
      </c>
      <c r="C114" s="161">
        <v>38990</v>
      </c>
      <c r="D114" s="160" t="s">
        <v>296</v>
      </c>
      <c r="E114" s="69">
        <v>1</v>
      </c>
    </row>
    <row r="115" spans="1:21">
      <c r="B115" t="s">
        <v>359</v>
      </c>
      <c r="C115" s="161"/>
      <c r="I115" s="69">
        <v>1</v>
      </c>
    </row>
    <row r="117" spans="1:21">
      <c r="A117" s="110" t="s">
        <v>135</v>
      </c>
    </row>
    <row r="118" spans="1:21">
      <c r="A118" s="69" t="s">
        <v>35</v>
      </c>
      <c r="B118" t="s">
        <v>185</v>
      </c>
      <c r="C118" s="161">
        <v>38931</v>
      </c>
      <c r="D118" s="160" t="s">
        <v>297</v>
      </c>
      <c r="F118" s="69">
        <v>1</v>
      </c>
      <c r="H118" s="69">
        <v>1</v>
      </c>
    </row>
    <row r="119" spans="1:21">
      <c r="A119" s="69" t="s">
        <v>36</v>
      </c>
      <c r="B119" t="s">
        <v>186</v>
      </c>
      <c r="C119" s="161">
        <v>38814</v>
      </c>
      <c r="D119" s="160" t="s">
        <v>298</v>
      </c>
      <c r="F119" s="69">
        <v>1</v>
      </c>
      <c r="G119" s="69">
        <v>1</v>
      </c>
      <c r="H119" s="69">
        <v>1</v>
      </c>
    </row>
    <row r="120" spans="1:21">
      <c r="A120" s="69" t="s">
        <v>37</v>
      </c>
      <c r="B120" t="s">
        <v>187</v>
      </c>
      <c r="C120" s="161">
        <v>38991</v>
      </c>
      <c r="D120" s="160" t="s">
        <v>299</v>
      </c>
      <c r="G120" s="69">
        <v>1</v>
      </c>
      <c r="H120" s="69">
        <v>1</v>
      </c>
      <c r="I120" s="69">
        <v>1</v>
      </c>
    </row>
    <row r="121" spans="1:21">
      <c r="A121" s="297" t="s">
        <v>38</v>
      </c>
      <c r="B121" s="298" t="s">
        <v>188</v>
      </c>
      <c r="C121" s="299">
        <v>38583</v>
      </c>
      <c r="D121" s="300" t="s">
        <v>300</v>
      </c>
      <c r="E121" s="297" t="s">
        <v>360</v>
      </c>
      <c r="F121" s="297">
        <v>1</v>
      </c>
      <c r="G121" s="297">
        <v>1</v>
      </c>
      <c r="H121" s="297">
        <v>1</v>
      </c>
      <c r="I121" s="297">
        <v>1</v>
      </c>
    </row>
    <row r="122" spans="1:21" s="157" customFormat="1">
      <c r="A122" s="302" t="s">
        <v>39</v>
      </c>
      <c r="B122" s="305" t="s">
        <v>189</v>
      </c>
      <c r="C122" s="306">
        <v>38631</v>
      </c>
      <c r="D122" s="307" t="s">
        <v>301</v>
      </c>
      <c r="E122" s="302" t="s">
        <v>360</v>
      </c>
      <c r="F122" s="302">
        <v>1</v>
      </c>
      <c r="G122" s="303">
        <v>1</v>
      </c>
      <c r="H122" s="302">
        <v>1</v>
      </c>
      <c r="I122" s="302">
        <v>1</v>
      </c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</row>
    <row r="124" spans="1:21">
      <c r="A124" s="110" t="s">
        <v>138</v>
      </c>
      <c r="F124" s="69">
        <v>1</v>
      </c>
    </row>
    <row r="125" spans="1:21">
      <c r="A125" s="308" t="s">
        <v>35</v>
      </c>
      <c r="B125" s="298" t="s">
        <v>190</v>
      </c>
      <c r="C125" s="299">
        <v>39799</v>
      </c>
      <c r="D125" s="300">
        <v>123428</v>
      </c>
      <c r="E125" s="297" t="s">
        <v>360</v>
      </c>
      <c r="F125" s="297">
        <v>1</v>
      </c>
      <c r="G125" s="297">
        <v>1</v>
      </c>
      <c r="H125" s="297">
        <v>1</v>
      </c>
      <c r="I125" s="297">
        <v>1</v>
      </c>
      <c r="K125" s="69" t="s">
        <v>208</v>
      </c>
    </row>
    <row r="126" spans="1:21">
      <c r="A126" s="308" t="s">
        <v>36</v>
      </c>
      <c r="B126" s="308" t="s">
        <v>191</v>
      </c>
      <c r="C126" s="299">
        <v>38982</v>
      </c>
      <c r="D126" s="300">
        <v>117329</v>
      </c>
      <c r="E126" s="297" t="s">
        <v>360</v>
      </c>
      <c r="F126" s="297">
        <v>1</v>
      </c>
      <c r="G126" s="297">
        <v>1</v>
      </c>
      <c r="H126" s="297">
        <v>1</v>
      </c>
      <c r="I126" s="297">
        <v>1</v>
      </c>
    </row>
    <row r="127" spans="1:21">
      <c r="A127" s="103" t="s">
        <v>37</v>
      </c>
      <c r="B127" t="s">
        <v>193</v>
      </c>
      <c r="C127" s="161">
        <v>39288</v>
      </c>
      <c r="D127" s="160">
        <v>131507</v>
      </c>
      <c r="G127" s="69">
        <v>1</v>
      </c>
      <c r="H127" s="69">
        <v>1</v>
      </c>
      <c r="I127" s="69">
        <v>1</v>
      </c>
    </row>
    <row r="128" spans="1:21">
      <c r="A128" s="103" t="s">
        <v>38</v>
      </c>
      <c r="B128" t="s">
        <v>192</v>
      </c>
      <c r="C128" s="161">
        <v>38977</v>
      </c>
      <c r="D128" s="160">
        <v>117347</v>
      </c>
      <c r="F128" s="69">
        <v>1</v>
      </c>
      <c r="G128" s="69">
        <v>1</v>
      </c>
      <c r="H128" s="69">
        <v>1</v>
      </c>
    </row>
    <row r="129" spans="1:11">
      <c r="A129" s="103" t="s">
        <v>39</v>
      </c>
      <c r="B129" t="s">
        <v>194</v>
      </c>
      <c r="C129" s="161">
        <v>38825</v>
      </c>
      <c r="D129" s="160">
        <v>123701</v>
      </c>
      <c r="F129" s="69">
        <v>1</v>
      </c>
      <c r="H129" s="69">
        <v>1</v>
      </c>
    </row>
    <row r="131" spans="1:11">
      <c r="A131" s="110" t="s">
        <v>136</v>
      </c>
    </row>
    <row r="132" spans="1:11">
      <c r="A132" s="69" t="s">
        <v>35</v>
      </c>
      <c r="B132" t="s">
        <v>302</v>
      </c>
      <c r="C132" s="161">
        <v>38608</v>
      </c>
      <c r="D132" s="160" t="s">
        <v>303</v>
      </c>
      <c r="F132" s="69">
        <v>1</v>
      </c>
      <c r="H132" s="69">
        <v>1</v>
      </c>
      <c r="I132" s="69">
        <v>1</v>
      </c>
    </row>
    <row r="133" spans="1:11">
      <c r="A133" s="297" t="s">
        <v>36</v>
      </c>
      <c r="B133" s="298" t="s">
        <v>304</v>
      </c>
      <c r="C133" s="299">
        <v>40003</v>
      </c>
      <c r="D133" s="300" t="s">
        <v>305</v>
      </c>
      <c r="E133" s="297" t="s">
        <v>360</v>
      </c>
      <c r="F133" s="297">
        <v>1</v>
      </c>
      <c r="G133" s="297">
        <v>1</v>
      </c>
      <c r="H133" s="297">
        <v>1</v>
      </c>
      <c r="I133" s="297">
        <v>1</v>
      </c>
    </row>
    <row r="134" spans="1:11">
      <c r="A134" s="69" t="s">
        <v>37</v>
      </c>
      <c r="B134" t="s">
        <v>137</v>
      </c>
      <c r="F134" s="69">
        <v>1</v>
      </c>
      <c r="G134" s="69">
        <v>1</v>
      </c>
      <c r="H134" s="69">
        <v>1</v>
      </c>
    </row>
    <row r="135" spans="1:11">
      <c r="A135" s="69" t="s">
        <v>38</v>
      </c>
      <c r="B135" t="s">
        <v>173</v>
      </c>
      <c r="G135" s="69">
        <v>1</v>
      </c>
      <c r="I135" s="69">
        <v>1</v>
      </c>
    </row>
    <row r="137" spans="1:11">
      <c r="A137" s="110" t="s">
        <v>139</v>
      </c>
      <c r="F137" s="109"/>
    </row>
    <row r="138" spans="1:11">
      <c r="A138" s="69" t="s">
        <v>35</v>
      </c>
      <c r="B138" t="s">
        <v>140</v>
      </c>
      <c r="C138" s="161">
        <v>39000</v>
      </c>
      <c r="D138" s="160">
        <v>117088</v>
      </c>
      <c r="F138" s="69">
        <v>1</v>
      </c>
      <c r="H138" s="69">
        <v>1</v>
      </c>
      <c r="I138" s="69">
        <v>1</v>
      </c>
    </row>
    <row r="139" spans="1:11">
      <c r="A139" s="69" t="s">
        <v>36</v>
      </c>
      <c r="B139" t="s">
        <v>141</v>
      </c>
      <c r="C139" s="161">
        <v>38605</v>
      </c>
      <c r="D139" s="160" t="s">
        <v>306</v>
      </c>
      <c r="F139" s="69">
        <v>1</v>
      </c>
      <c r="G139" s="69">
        <v>1</v>
      </c>
      <c r="H139" s="69">
        <v>1</v>
      </c>
    </row>
    <row r="140" spans="1:11">
      <c r="A140" s="297" t="s">
        <v>37</v>
      </c>
      <c r="B140" s="298" t="s">
        <v>142</v>
      </c>
      <c r="C140" s="299">
        <v>38846</v>
      </c>
      <c r="D140" s="300">
        <v>128363</v>
      </c>
      <c r="E140" s="297" t="s">
        <v>360</v>
      </c>
      <c r="F140" s="297">
        <v>1</v>
      </c>
      <c r="G140" s="297">
        <v>1</v>
      </c>
      <c r="H140" s="297">
        <v>1</v>
      </c>
      <c r="I140" s="297">
        <v>1</v>
      </c>
    </row>
    <row r="141" spans="1:11">
      <c r="A141" s="297" t="s">
        <v>38</v>
      </c>
      <c r="B141" s="298" t="s">
        <v>143</v>
      </c>
      <c r="C141" s="299">
        <v>38721</v>
      </c>
      <c r="D141" s="300" t="s">
        <v>307</v>
      </c>
      <c r="E141" s="297" t="s">
        <v>360</v>
      </c>
      <c r="F141" s="297">
        <v>1</v>
      </c>
      <c r="G141" s="297">
        <v>1</v>
      </c>
      <c r="H141" s="297">
        <v>1</v>
      </c>
      <c r="I141" s="297">
        <v>1</v>
      </c>
    </row>
    <row r="143" spans="1:11">
      <c r="A143" s="110" t="s">
        <v>14</v>
      </c>
    </row>
    <row r="144" spans="1:11" ht="15.75">
      <c r="A144" s="69" t="s">
        <v>35</v>
      </c>
      <c r="B144" t="s">
        <v>212</v>
      </c>
      <c r="E144" s="69">
        <v>1</v>
      </c>
      <c r="F144" s="69">
        <v>1</v>
      </c>
      <c r="G144" s="69">
        <v>1</v>
      </c>
      <c r="H144" s="69">
        <v>1</v>
      </c>
      <c r="I144" s="69">
        <v>1</v>
      </c>
      <c r="K144" s="165"/>
    </row>
    <row r="145" spans="1:11" ht="15.75">
      <c r="A145" s="69" t="s">
        <v>36</v>
      </c>
      <c r="B145" t="s">
        <v>174</v>
      </c>
      <c r="E145" s="69">
        <v>1</v>
      </c>
      <c r="G145" s="69">
        <v>1</v>
      </c>
      <c r="K145" s="165"/>
    </row>
    <row r="146" spans="1:11" ht="15.75">
      <c r="A146" s="69" t="s">
        <v>37</v>
      </c>
      <c r="B146" t="s">
        <v>361</v>
      </c>
      <c r="F146" s="69">
        <v>1</v>
      </c>
      <c r="I146" s="69">
        <v>1</v>
      </c>
      <c r="K146" s="165"/>
    </row>
    <row r="147" spans="1:11" ht="15.75">
      <c r="A147" s="69" t="s">
        <v>38</v>
      </c>
      <c r="B147" t="s">
        <v>211</v>
      </c>
      <c r="E147" s="69">
        <v>1</v>
      </c>
      <c r="F147" s="69">
        <v>1</v>
      </c>
      <c r="G147" s="69">
        <v>1</v>
      </c>
      <c r="H147" s="69">
        <v>1</v>
      </c>
      <c r="K147" s="165"/>
    </row>
    <row r="148" spans="1:11">
      <c r="A148" s="69" t="s">
        <v>39</v>
      </c>
      <c r="B148" t="s">
        <v>144</v>
      </c>
      <c r="E148" s="69">
        <v>1</v>
      </c>
      <c r="F148" s="69">
        <v>1</v>
      </c>
      <c r="G148" s="69">
        <v>1</v>
      </c>
      <c r="I148" s="69">
        <v>1</v>
      </c>
    </row>
    <row r="149" spans="1:11">
      <c r="A149" s="69" t="s">
        <v>8</v>
      </c>
      <c r="B149" t="s">
        <v>213</v>
      </c>
      <c r="H149" s="69">
        <v>1</v>
      </c>
      <c r="I149" s="69">
        <v>1</v>
      </c>
    </row>
    <row r="151" spans="1:11">
      <c r="A151" s="110" t="s">
        <v>13</v>
      </c>
    </row>
    <row r="152" spans="1:11">
      <c r="A152" s="69" t="s">
        <v>35</v>
      </c>
      <c r="B152" t="s">
        <v>196</v>
      </c>
      <c r="C152" s="161">
        <v>38267</v>
      </c>
      <c r="D152" s="160">
        <v>110951</v>
      </c>
      <c r="E152" s="69" t="s">
        <v>208</v>
      </c>
      <c r="G152" s="69">
        <v>1</v>
      </c>
      <c r="H152" s="69">
        <v>1</v>
      </c>
    </row>
    <row r="153" spans="1:11">
      <c r="A153" s="69" t="s">
        <v>36</v>
      </c>
      <c r="B153" t="s">
        <v>195</v>
      </c>
      <c r="C153" s="161">
        <v>37140</v>
      </c>
      <c r="D153" s="160">
        <v>133460</v>
      </c>
      <c r="G153" s="69">
        <v>1</v>
      </c>
      <c r="H153" s="69">
        <v>1</v>
      </c>
    </row>
    <row r="154" spans="1:11">
      <c r="A154" s="69" t="s">
        <v>37</v>
      </c>
      <c r="B154" t="s">
        <v>202</v>
      </c>
      <c r="C154" s="161">
        <v>38572</v>
      </c>
      <c r="D154" s="160">
        <v>110871</v>
      </c>
      <c r="E154" s="69" t="s">
        <v>208</v>
      </c>
      <c r="F154" s="69">
        <v>1</v>
      </c>
      <c r="G154" s="69">
        <v>1</v>
      </c>
      <c r="H154" s="69">
        <v>1</v>
      </c>
    </row>
    <row r="155" spans="1:11">
      <c r="A155" s="69" t="s">
        <v>38</v>
      </c>
      <c r="B155" t="s">
        <v>198</v>
      </c>
      <c r="C155" s="161">
        <v>38885</v>
      </c>
      <c r="D155" s="160">
        <v>133453</v>
      </c>
      <c r="H155" s="69">
        <v>1</v>
      </c>
    </row>
    <row r="156" spans="1:11">
      <c r="A156" s="69" t="s">
        <v>39</v>
      </c>
      <c r="B156" t="s">
        <v>197</v>
      </c>
      <c r="C156" s="161">
        <v>38029</v>
      </c>
      <c r="D156" s="160">
        <v>110877</v>
      </c>
      <c r="E156" s="69" t="s">
        <v>208</v>
      </c>
      <c r="G156" s="69">
        <v>1</v>
      </c>
      <c r="H156" s="69">
        <v>1</v>
      </c>
    </row>
    <row r="157" spans="1:11">
      <c r="A157" s="69" t="s">
        <v>8</v>
      </c>
      <c r="B157" t="s">
        <v>199</v>
      </c>
      <c r="C157" s="161">
        <v>38363</v>
      </c>
      <c r="D157" s="160">
        <v>133454</v>
      </c>
      <c r="G157" s="69">
        <v>1</v>
      </c>
      <c r="H157" s="69">
        <v>1</v>
      </c>
    </row>
    <row r="158" spans="1:11">
      <c r="A158" s="297" t="s">
        <v>9</v>
      </c>
      <c r="B158" s="298" t="s">
        <v>200</v>
      </c>
      <c r="C158" s="299">
        <v>38147</v>
      </c>
      <c r="D158" s="300">
        <v>133586</v>
      </c>
      <c r="E158" s="297" t="s">
        <v>360</v>
      </c>
      <c r="F158" s="297">
        <v>1</v>
      </c>
      <c r="G158" s="297">
        <v>1</v>
      </c>
      <c r="H158" s="297">
        <v>1</v>
      </c>
      <c r="I158" s="297">
        <v>1</v>
      </c>
    </row>
    <row r="159" spans="1:11">
      <c r="A159" s="69" t="s">
        <v>10</v>
      </c>
      <c r="B159" t="s">
        <v>214</v>
      </c>
      <c r="C159" s="161">
        <v>38660</v>
      </c>
      <c r="F159" s="69">
        <v>1</v>
      </c>
      <c r="I159" s="69">
        <v>1</v>
      </c>
    </row>
    <row r="160" spans="1:11">
      <c r="A160" s="69" t="s">
        <v>11</v>
      </c>
      <c r="B160" t="s">
        <v>201</v>
      </c>
      <c r="C160" s="161">
        <v>38337</v>
      </c>
      <c r="D160" s="160">
        <v>133900</v>
      </c>
      <c r="F160" s="69">
        <v>1</v>
      </c>
    </row>
    <row r="162" spans="1:9">
      <c r="A162" s="110" t="s">
        <v>203</v>
      </c>
    </row>
    <row r="163" spans="1:9">
      <c r="A163" s="69" t="s">
        <v>35</v>
      </c>
      <c r="B163" s="103" t="s">
        <v>204</v>
      </c>
      <c r="C163" s="161">
        <v>39258</v>
      </c>
      <c r="D163" s="160">
        <v>128324</v>
      </c>
      <c r="E163" s="69" t="s">
        <v>208</v>
      </c>
      <c r="H163" s="69">
        <v>1</v>
      </c>
      <c r="I163" s="69">
        <v>1</v>
      </c>
    </row>
    <row r="164" spans="1:9">
      <c r="A164" s="69" t="s">
        <v>36</v>
      </c>
      <c r="B164" s="103" t="s">
        <v>205</v>
      </c>
      <c r="C164" s="161">
        <v>39325</v>
      </c>
      <c r="D164" s="160">
        <v>123672</v>
      </c>
      <c r="E164" s="69" t="s">
        <v>209</v>
      </c>
      <c r="H164" s="69">
        <v>1</v>
      </c>
      <c r="I164" s="69">
        <v>1</v>
      </c>
    </row>
    <row r="165" spans="1:9">
      <c r="A165" s="69" t="s">
        <v>37</v>
      </c>
      <c r="B165" s="103" t="s">
        <v>206</v>
      </c>
      <c r="C165" s="161">
        <v>39284</v>
      </c>
      <c r="D165" s="160">
        <v>128312</v>
      </c>
      <c r="E165" s="69" t="s">
        <v>208</v>
      </c>
      <c r="H165" s="69">
        <v>1</v>
      </c>
      <c r="I165" s="69">
        <v>1</v>
      </c>
    </row>
    <row r="166" spans="1:9">
      <c r="A166" s="69" t="s">
        <v>38</v>
      </c>
      <c r="B166" s="103" t="s">
        <v>207</v>
      </c>
      <c r="C166" s="161">
        <v>39160</v>
      </c>
      <c r="D166" s="160">
        <v>123671</v>
      </c>
      <c r="E166" s="69" t="s">
        <v>208</v>
      </c>
      <c r="H166" s="69">
        <v>1</v>
      </c>
      <c r="I166" s="69">
        <v>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Zpráva</vt:lpstr>
      <vt:lpstr>Skupina A</vt:lpstr>
      <vt:lpstr>Skupina B</vt:lpstr>
      <vt:lpstr>Skupina C</vt:lpstr>
      <vt:lpstr>Skupina D</vt:lpstr>
      <vt:lpstr>Účast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ŠSK</dc:creator>
  <cp:lastModifiedBy>ŠSK</cp:lastModifiedBy>
  <cp:lastPrinted>2018-02-12T12:17:04Z</cp:lastPrinted>
  <dcterms:created xsi:type="dcterms:W3CDTF">2017-11-01T20:00:49Z</dcterms:created>
  <dcterms:modified xsi:type="dcterms:W3CDTF">2018-02-12T12:18:40Z</dcterms:modified>
</cp:coreProperties>
</file>