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EJBAL\TURNAJE\SRPEN\VÝSLEDKY\2018\"/>
    </mc:Choice>
  </mc:AlternateContent>
  <xr:revisionPtr revIDLastSave="0" documentId="8_{91522901-0F42-4927-A7BC-E75E7881A6B2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Pohár Jaromíra Vybírala" sheetId="7" r:id="rId1"/>
  </sheets>
  <calcPr calcId="162913"/>
</workbook>
</file>

<file path=xl/calcChain.xml><?xml version="1.0" encoding="utf-8"?>
<calcChain xmlns="http://schemas.openxmlformats.org/spreadsheetml/2006/main">
  <c r="AP72" i="7" l="1"/>
  <c r="AN72" i="7"/>
  <c r="AP73" i="7"/>
  <c r="AN73" i="7"/>
  <c r="AP80" i="7"/>
  <c r="AN80" i="7"/>
  <c r="AP77" i="7"/>
  <c r="AN77" i="7"/>
  <c r="AP69" i="7"/>
  <c r="AN69" i="7"/>
  <c r="AP68" i="7"/>
  <c r="AN68" i="7"/>
  <c r="AP67" i="7"/>
  <c r="AN67" i="7"/>
  <c r="AP66" i="7"/>
  <c r="AN66" i="7"/>
  <c r="I58" i="7"/>
  <c r="K76" i="7"/>
  <c r="E76" i="7"/>
  <c r="N71" i="7"/>
  <c r="I76" i="7" s="1"/>
  <c r="L71" i="7"/>
  <c r="N70" i="7"/>
  <c r="I75" i="7" s="1"/>
  <c r="L70" i="7"/>
  <c r="K75" i="7" s="1"/>
  <c r="N69" i="7"/>
  <c r="I74" i="7" s="1"/>
  <c r="L69" i="7"/>
  <c r="N68" i="7"/>
  <c r="I73" i="7" s="1"/>
  <c r="L68" i="7"/>
  <c r="K73" i="7" s="1"/>
  <c r="N66" i="7"/>
  <c r="F76" i="7" s="1"/>
  <c r="L66" i="7"/>
  <c r="H76" i="7" s="1"/>
  <c r="K66" i="7"/>
  <c r="F71" i="7" s="1"/>
  <c r="I66" i="7"/>
  <c r="H71" i="7" s="1"/>
  <c r="N65" i="7"/>
  <c r="F75" i="7" s="1"/>
  <c r="L65" i="7"/>
  <c r="H75" i="7" s="1"/>
  <c r="K65" i="7"/>
  <c r="F70" i="7" s="1"/>
  <c r="I65" i="7"/>
  <c r="H70" i="7" s="1"/>
  <c r="N64" i="7"/>
  <c r="F74" i="7" s="1"/>
  <c r="L64" i="7"/>
  <c r="H74" i="7" s="1"/>
  <c r="K64" i="7"/>
  <c r="F69" i="7" s="1"/>
  <c r="I64" i="7"/>
  <c r="I67" i="7" s="1"/>
  <c r="N63" i="7"/>
  <c r="F73" i="7" s="1"/>
  <c r="L63" i="7"/>
  <c r="K63" i="7"/>
  <c r="F68" i="7" s="1"/>
  <c r="I63" i="7"/>
  <c r="H68" i="7" s="1"/>
  <c r="AP62" i="7"/>
  <c r="AN62" i="7"/>
  <c r="AA62" i="7"/>
  <c r="Y62" i="7"/>
  <c r="AP61" i="7"/>
  <c r="AN61" i="7"/>
  <c r="AA61" i="7"/>
  <c r="Y61" i="7"/>
  <c r="N61" i="7"/>
  <c r="C76" i="7" s="1"/>
  <c r="L61" i="7"/>
  <c r="K61" i="7"/>
  <c r="C71" i="7" s="1"/>
  <c r="I61" i="7"/>
  <c r="E71" i="7" s="1"/>
  <c r="H61" i="7"/>
  <c r="C66" i="7" s="1"/>
  <c r="F61" i="7"/>
  <c r="E66" i="7" s="1"/>
  <c r="AP60" i="7"/>
  <c r="AN60" i="7"/>
  <c r="AA60" i="7"/>
  <c r="Y60" i="7"/>
  <c r="N60" i="7"/>
  <c r="C75" i="7" s="1"/>
  <c r="L60" i="7"/>
  <c r="E75" i="7" s="1"/>
  <c r="K60" i="7"/>
  <c r="C70" i="7" s="1"/>
  <c r="I60" i="7"/>
  <c r="E70" i="7" s="1"/>
  <c r="H60" i="7"/>
  <c r="C65" i="7" s="1"/>
  <c r="F60" i="7"/>
  <c r="E65" i="7" s="1"/>
  <c r="AP59" i="7"/>
  <c r="AN59" i="7"/>
  <c r="AA59" i="7"/>
  <c r="Y59" i="7"/>
  <c r="N59" i="7"/>
  <c r="C74" i="7" s="1"/>
  <c r="L59" i="7"/>
  <c r="E74" i="7" s="1"/>
  <c r="K59" i="7"/>
  <c r="K62" i="7" s="1"/>
  <c r="I59" i="7"/>
  <c r="H59" i="7"/>
  <c r="C64" i="7" s="1"/>
  <c r="F59" i="7"/>
  <c r="AP58" i="7"/>
  <c r="AN58" i="7"/>
  <c r="AA58" i="7"/>
  <c r="Y58" i="7"/>
  <c r="N58" i="7"/>
  <c r="C73" i="7" s="1"/>
  <c r="L58" i="7"/>
  <c r="E73" i="7" s="1"/>
  <c r="K58" i="7"/>
  <c r="C68" i="7" s="1"/>
  <c r="E68" i="7"/>
  <c r="H58" i="7"/>
  <c r="F58" i="7"/>
  <c r="E63" i="7" s="1"/>
  <c r="AP57" i="7"/>
  <c r="AN57" i="7"/>
  <c r="AA57" i="7"/>
  <c r="Y57" i="7"/>
  <c r="L56" i="7"/>
  <c r="I56" i="7"/>
  <c r="F56" i="7"/>
  <c r="C56" i="7"/>
  <c r="N47" i="7"/>
  <c r="I52" i="7" s="1"/>
  <c r="L47" i="7"/>
  <c r="K52" i="7" s="1"/>
  <c r="N46" i="7"/>
  <c r="I51" i="7" s="1"/>
  <c r="L46" i="7"/>
  <c r="K51" i="7" s="1"/>
  <c r="N45" i="7"/>
  <c r="L45" i="7"/>
  <c r="L48" i="7" s="1"/>
  <c r="N44" i="7"/>
  <c r="I49" i="7" s="1"/>
  <c r="L44" i="7"/>
  <c r="K49" i="7" s="1"/>
  <c r="N42" i="7"/>
  <c r="F52" i="7" s="1"/>
  <c r="L42" i="7"/>
  <c r="H52" i="7" s="1"/>
  <c r="K42" i="7"/>
  <c r="F47" i="7" s="1"/>
  <c r="I42" i="7"/>
  <c r="H47" i="7" s="1"/>
  <c r="N41" i="7"/>
  <c r="F51" i="7" s="1"/>
  <c r="L41" i="7"/>
  <c r="H51" i="7" s="1"/>
  <c r="K41" i="7"/>
  <c r="F46" i="7" s="1"/>
  <c r="I41" i="7"/>
  <c r="H46" i="7" s="1"/>
  <c r="N40" i="7"/>
  <c r="F50" i="7" s="1"/>
  <c r="L40" i="7"/>
  <c r="H50" i="7" s="1"/>
  <c r="K40" i="7"/>
  <c r="F45" i="7" s="1"/>
  <c r="I40" i="7"/>
  <c r="N39" i="7"/>
  <c r="F49" i="7" s="1"/>
  <c r="L39" i="7"/>
  <c r="H49" i="7" s="1"/>
  <c r="K39" i="7"/>
  <c r="F44" i="7" s="1"/>
  <c r="I39" i="7"/>
  <c r="H44" i="7" s="1"/>
  <c r="AP38" i="7"/>
  <c r="AN38" i="7"/>
  <c r="AA38" i="7"/>
  <c r="Y38" i="7"/>
  <c r="AP37" i="7"/>
  <c r="AN37" i="7"/>
  <c r="AA37" i="7"/>
  <c r="Y37" i="7"/>
  <c r="N37" i="7"/>
  <c r="C52" i="7" s="1"/>
  <c r="L37" i="7"/>
  <c r="E52" i="7" s="1"/>
  <c r="K37" i="7"/>
  <c r="C47" i="7" s="1"/>
  <c r="I37" i="7"/>
  <c r="E47" i="7" s="1"/>
  <c r="H37" i="7"/>
  <c r="C42" i="7" s="1"/>
  <c r="F37" i="7"/>
  <c r="E42" i="7" s="1"/>
  <c r="AP36" i="7"/>
  <c r="AN36" i="7"/>
  <c r="AA36" i="7"/>
  <c r="Y36" i="7"/>
  <c r="N36" i="7"/>
  <c r="C51" i="7" s="1"/>
  <c r="L36" i="7"/>
  <c r="E51" i="7" s="1"/>
  <c r="K36" i="7"/>
  <c r="C46" i="7" s="1"/>
  <c r="I36" i="7"/>
  <c r="E46" i="7" s="1"/>
  <c r="H36" i="7"/>
  <c r="C41" i="7" s="1"/>
  <c r="F36" i="7"/>
  <c r="E41" i="7" s="1"/>
  <c r="AP35" i="7"/>
  <c r="AN35" i="7"/>
  <c r="AA35" i="7"/>
  <c r="Y35" i="7"/>
  <c r="N35" i="7"/>
  <c r="L35" i="7"/>
  <c r="K35" i="7"/>
  <c r="I35" i="7"/>
  <c r="E45" i="7" s="1"/>
  <c r="H35" i="7"/>
  <c r="C40" i="7" s="1"/>
  <c r="C43" i="7" s="1"/>
  <c r="F35" i="7"/>
  <c r="AP34" i="7"/>
  <c r="AN34" i="7"/>
  <c r="AA34" i="7"/>
  <c r="Y34" i="7"/>
  <c r="N34" i="7"/>
  <c r="C49" i="7" s="1"/>
  <c r="L34" i="7"/>
  <c r="E49" i="7" s="1"/>
  <c r="K34" i="7"/>
  <c r="C44" i="7" s="1"/>
  <c r="I34" i="7"/>
  <c r="E44" i="7" s="1"/>
  <c r="H34" i="7"/>
  <c r="C39" i="7" s="1"/>
  <c r="F34" i="7"/>
  <c r="E39" i="7" s="1"/>
  <c r="AP33" i="7"/>
  <c r="AN33" i="7"/>
  <c r="AA33" i="7"/>
  <c r="Y33" i="7"/>
  <c r="L32" i="7"/>
  <c r="I32" i="7"/>
  <c r="F32" i="7"/>
  <c r="C32" i="7"/>
  <c r="K28" i="7"/>
  <c r="K26" i="7"/>
  <c r="C26" i="7"/>
  <c r="Q23" i="7"/>
  <c r="L28" i="7" s="1"/>
  <c r="O23" i="7"/>
  <c r="N28" i="7" s="1"/>
  <c r="F23" i="7"/>
  <c r="Q22" i="7"/>
  <c r="L27" i="7" s="1"/>
  <c r="O22" i="7"/>
  <c r="N27" i="7" s="1"/>
  <c r="Q21" i="7"/>
  <c r="L26" i="7" s="1"/>
  <c r="O21" i="7"/>
  <c r="O24" i="7" s="1"/>
  <c r="Q20" i="7"/>
  <c r="L25" i="7" s="1"/>
  <c r="O20" i="7"/>
  <c r="Q18" i="7"/>
  <c r="I28" i="7" s="1"/>
  <c r="O18" i="7"/>
  <c r="N18" i="7"/>
  <c r="I23" i="7" s="1"/>
  <c r="L18" i="7"/>
  <c r="K23" i="7" s="1"/>
  <c r="C18" i="7"/>
  <c r="Q17" i="7"/>
  <c r="I27" i="7" s="1"/>
  <c r="O17" i="7"/>
  <c r="K27" i="7" s="1"/>
  <c r="N17" i="7"/>
  <c r="I22" i="7" s="1"/>
  <c r="L17" i="7"/>
  <c r="K22" i="7" s="1"/>
  <c r="C17" i="7"/>
  <c r="Q16" i="7"/>
  <c r="I26" i="7" s="1"/>
  <c r="O16" i="7"/>
  <c r="N16" i="7"/>
  <c r="I21" i="7" s="1"/>
  <c r="L16" i="7"/>
  <c r="Q15" i="7"/>
  <c r="I25" i="7" s="1"/>
  <c r="O15" i="7"/>
  <c r="N15" i="7"/>
  <c r="I20" i="7" s="1"/>
  <c r="L15" i="7"/>
  <c r="K20" i="7" s="1"/>
  <c r="AP13" i="7"/>
  <c r="AN13" i="7"/>
  <c r="AA13" i="7"/>
  <c r="Y13" i="7"/>
  <c r="Q13" i="7"/>
  <c r="F28" i="7" s="1"/>
  <c r="O13" i="7"/>
  <c r="H28" i="7" s="1"/>
  <c r="N13" i="7"/>
  <c r="L13" i="7"/>
  <c r="H23" i="7" s="1"/>
  <c r="K13" i="7"/>
  <c r="F18" i="7" s="1"/>
  <c r="I13" i="7"/>
  <c r="H18" i="7" s="1"/>
  <c r="AP12" i="7"/>
  <c r="AN12" i="7"/>
  <c r="AA12" i="7"/>
  <c r="Y12" i="7"/>
  <c r="Q12" i="7"/>
  <c r="F27" i="7" s="1"/>
  <c r="O12" i="7"/>
  <c r="H27" i="7" s="1"/>
  <c r="N12" i="7"/>
  <c r="F22" i="7" s="1"/>
  <c r="L12" i="7"/>
  <c r="H22" i="7" s="1"/>
  <c r="K12" i="7"/>
  <c r="F17" i="7" s="1"/>
  <c r="I12" i="7"/>
  <c r="H17" i="7" s="1"/>
  <c r="AP11" i="7"/>
  <c r="AN11" i="7"/>
  <c r="AA11" i="7"/>
  <c r="Y11" i="7"/>
  <c r="Q11" i="7"/>
  <c r="F26" i="7" s="1"/>
  <c r="O11" i="7"/>
  <c r="H26" i="7" s="1"/>
  <c r="N11" i="7"/>
  <c r="F21" i="7" s="1"/>
  <c r="L11" i="7"/>
  <c r="K11" i="7"/>
  <c r="F16" i="7" s="1"/>
  <c r="I11" i="7"/>
  <c r="H16" i="7" s="1"/>
  <c r="AP10" i="7"/>
  <c r="AN10" i="7"/>
  <c r="AA10" i="7"/>
  <c r="Y10" i="7"/>
  <c r="Q10" i="7"/>
  <c r="F25" i="7" s="1"/>
  <c r="O10" i="7"/>
  <c r="H25" i="7" s="1"/>
  <c r="N10" i="7"/>
  <c r="F20" i="7" s="1"/>
  <c r="L10" i="7"/>
  <c r="H20" i="7" s="1"/>
  <c r="K10" i="7"/>
  <c r="F15" i="7" s="1"/>
  <c r="I10" i="7"/>
  <c r="H15" i="7" s="1"/>
  <c r="AP9" i="7"/>
  <c r="AN9" i="7"/>
  <c r="AA9" i="7"/>
  <c r="Y9" i="7"/>
  <c r="K9" i="7"/>
  <c r="AP8" i="7"/>
  <c r="AN8" i="7"/>
  <c r="AA8" i="7"/>
  <c r="Y8" i="7"/>
  <c r="Q8" i="7"/>
  <c r="C28" i="7" s="1"/>
  <c r="O8" i="7"/>
  <c r="E28" i="7" s="1"/>
  <c r="N8" i="7"/>
  <c r="C23" i="7" s="1"/>
  <c r="L8" i="7"/>
  <c r="E23" i="7" s="1"/>
  <c r="K8" i="7"/>
  <c r="I8" i="7"/>
  <c r="E18" i="7" s="1"/>
  <c r="H8" i="7"/>
  <c r="C13" i="7" s="1"/>
  <c r="F8" i="7"/>
  <c r="E13" i="7" s="1"/>
  <c r="AP7" i="7"/>
  <c r="AN7" i="7"/>
  <c r="AA7" i="7"/>
  <c r="Y7" i="7"/>
  <c r="Q7" i="7"/>
  <c r="C27" i="7" s="1"/>
  <c r="O7" i="7"/>
  <c r="E27" i="7" s="1"/>
  <c r="N7" i="7"/>
  <c r="C22" i="7" s="1"/>
  <c r="L7" i="7"/>
  <c r="E22" i="7" s="1"/>
  <c r="K7" i="7"/>
  <c r="I7" i="7"/>
  <c r="E17" i="7" s="1"/>
  <c r="H7" i="7"/>
  <c r="C12" i="7" s="1"/>
  <c r="F7" i="7"/>
  <c r="E12" i="7" s="1"/>
  <c r="AP6" i="7"/>
  <c r="AN6" i="7"/>
  <c r="AA6" i="7"/>
  <c r="Y6" i="7"/>
  <c r="Q6" i="7"/>
  <c r="Q9" i="7" s="1"/>
  <c r="O6" i="7"/>
  <c r="O9" i="7" s="1"/>
  <c r="N6" i="7"/>
  <c r="C21" i="7" s="1"/>
  <c r="C24" i="7" s="1"/>
  <c r="L6" i="7"/>
  <c r="E21" i="7" s="1"/>
  <c r="E24" i="7" s="1"/>
  <c r="K6" i="7"/>
  <c r="C16" i="7" s="1"/>
  <c r="I6" i="7"/>
  <c r="I9" i="7" s="1"/>
  <c r="H6" i="7"/>
  <c r="H9" i="7" s="1"/>
  <c r="F6" i="7"/>
  <c r="E11" i="7" s="1"/>
  <c r="E14" i="7" s="1"/>
  <c r="AP5" i="7"/>
  <c r="AN5" i="7"/>
  <c r="AA5" i="7"/>
  <c r="Y5" i="7"/>
  <c r="Q5" i="7"/>
  <c r="C25" i="7" s="1"/>
  <c r="O5" i="7"/>
  <c r="E25" i="7" s="1"/>
  <c r="N5" i="7"/>
  <c r="C20" i="7" s="1"/>
  <c r="L5" i="7"/>
  <c r="E20" i="7" s="1"/>
  <c r="K5" i="7"/>
  <c r="C15" i="7" s="1"/>
  <c r="I5" i="7"/>
  <c r="E15" i="7" s="1"/>
  <c r="H5" i="7"/>
  <c r="F5" i="7"/>
  <c r="E10" i="7" s="1"/>
  <c r="AP4" i="7"/>
  <c r="AN4" i="7"/>
  <c r="AA4" i="7"/>
  <c r="Y4" i="7"/>
  <c r="O3" i="7"/>
  <c r="L3" i="7"/>
  <c r="I3" i="7"/>
  <c r="F3" i="7"/>
  <c r="C3" i="7"/>
  <c r="N14" i="7" l="1"/>
  <c r="L14" i="7"/>
  <c r="K38" i="7"/>
  <c r="L19" i="7"/>
  <c r="L9" i="7"/>
  <c r="O19" i="7"/>
  <c r="F24" i="7"/>
  <c r="R23" i="7" s="1"/>
  <c r="I62" i="7"/>
  <c r="Q58" i="7"/>
  <c r="C29" i="7"/>
  <c r="T5" i="7"/>
  <c r="I14" i="7"/>
  <c r="R13" i="7" s="1"/>
  <c r="L29" i="7"/>
  <c r="C19" i="7"/>
  <c r="K29" i="7"/>
  <c r="I29" i="7"/>
  <c r="Q19" i="7"/>
  <c r="C11" i="7"/>
  <c r="C14" i="7" s="1"/>
  <c r="F9" i="7"/>
  <c r="R8" i="7" s="1"/>
  <c r="C10" i="7"/>
  <c r="R10" i="7" s="1"/>
  <c r="U10" i="7" s="1"/>
  <c r="O14" i="7"/>
  <c r="N38" i="7"/>
  <c r="E77" i="7"/>
  <c r="C63" i="7"/>
  <c r="O63" i="7" s="1"/>
  <c r="R63" i="7" s="1"/>
  <c r="I77" i="7"/>
  <c r="F62" i="7"/>
  <c r="L62" i="7"/>
  <c r="F72" i="7"/>
  <c r="L72" i="7"/>
  <c r="K74" i="7"/>
  <c r="K77" i="7" s="1"/>
  <c r="Q76" i="7" s="1"/>
  <c r="E53" i="7"/>
  <c r="C45" i="7"/>
  <c r="C48" i="7" s="1"/>
  <c r="O47" i="7" s="1"/>
  <c r="F38" i="7"/>
  <c r="L38" i="7"/>
  <c r="O44" i="7"/>
  <c r="R44" i="7" s="1"/>
  <c r="I43" i="7"/>
  <c r="K50" i="7"/>
  <c r="K53" i="7" s="1"/>
  <c r="E40" i="7"/>
  <c r="E43" i="7" s="1"/>
  <c r="F53" i="7"/>
  <c r="N48" i="7"/>
  <c r="E50" i="7"/>
  <c r="O73" i="7"/>
  <c r="R73" i="7" s="1"/>
  <c r="F77" i="7"/>
  <c r="C67" i="7"/>
  <c r="C77" i="7"/>
  <c r="H77" i="7"/>
  <c r="Q68" i="7"/>
  <c r="O68" i="7"/>
  <c r="R68" i="7" s="1"/>
  <c r="N67" i="7"/>
  <c r="E69" i="7"/>
  <c r="E72" i="7" s="1"/>
  <c r="N72" i="7"/>
  <c r="H73" i="7"/>
  <c r="Q73" i="7" s="1"/>
  <c r="H62" i="7"/>
  <c r="N62" i="7"/>
  <c r="Q63" i="7"/>
  <c r="E64" i="7"/>
  <c r="E67" i="7" s="1"/>
  <c r="L67" i="7"/>
  <c r="C69" i="7"/>
  <c r="C72" i="7" s="1"/>
  <c r="O58" i="7"/>
  <c r="R58" i="7" s="1"/>
  <c r="K67" i="7"/>
  <c r="H69" i="7"/>
  <c r="H72" i="7" s="1"/>
  <c r="O49" i="7"/>
  <c r="R49" i="7" s="1"/>
  <c r="Q49" i="7"/>
  <c r="E48" i="7"/>
  <c r="H53" i="7"/>
  <c r="Q44" i="7"/>
  <c r="F48" i="7"/>
  <c r="I38" i="7"/>
  <c r="Q34" i="7"/>
  <c r="H38" i="7"/>
  <c r="Q37" i="7" s="1"/>
  <c r="Q39" i="7"/>
  <c r="L43" i="7"/>
  <c r="C50" i="7"/>
  <c r="C53" i="7" s="1"/>
  <c r="I50" i="7"/>
  <c r="I53" i="7" s="1"/>
  <c r="O34" i="7"/>
  <c r="R34" i="7" s="1"/>
  <c r="O39" i="7"/>
  <c r="R39" i="7" s="1"/>
  <c r="K43" i="7"/>
  <c r="H45" i="7"/>
  <c r="H48" i="7" s="1"/>
  <c r="N43" i="7"/>
  <c r="R25" i="7"/>
  <c r="U25" i="7" s="1"/>
  <c r="R15" i="7"/>
  <c r="U15" i="7" s="1"/>
  <c r="I24" i="7"/>
  <c r="R20" i="7"/>
  <c r="U20" i="7" s="1"/>
  <c r="F19" i="7"/>
  <c r="F29" i="7"/>
  <c r="H19" i="7"/>
  <c r="H29" i="7"/>
  <c r="T15" i="7"/>
  <c r="E16" i="7"/>
  <c r="E19" i="7" s="1"/>
  <c r="H21" i="7"/>
  <c r="H24" i="7" s="1"/>
  <c r="K25" i="7"/>
  <c r="E26" i="7"/>
  <c r="E29" i="7" s="1"/>
  <c r="R5" i="7"/>
  <c r="U5" i="7" s="1"/>
  <c r="N19" i="7"/>
  <c r="T20" i="7"/>
  <c r="K21" i="7"/>
  <c r="K24" i="7" s="1"/>
  <c r="Q24" i="7"/>
  <c r="N25" i="7"/>
  <c r="N26" i="7"/>
  <c r="N29" i="7" s="1"/>
  <c r="N9" i="7"/>
  <c r="T8" i="7" s="1"/>
  <c r="T10" i="7"/>
  <c r="K14" i="7"/>
  <c r="Q14" i="7"/>
  <c r="R18" i="7" l="1"/>
  <c r="O42" i="7"/>
  <c r="Q61" i="7"/>
  <c r="O61" i="7"/>
  <c r="S58" i="7" s="1"/>
  <c r="R28" i="7"/>
  <c r="Q47" i="7"/>
  <c r="S44" i="7" s="1"/>
  <c r="T13" i="7"/>
  <c r="V10" i="7" s="1"/>
  <c r="T25" i="7"/>
  <c r="O71" i="7"/>
  <c r="T28" i="7"/>
  <c r="T23" i="7"/>
  <c r="V20" i="7" s="1"/>
  <c r="O37" i="7"/>
  <c r="S34" i="7" s="1"/>
  <c r="Q52" i="7"/>
  <c r="O76" i="7"/>
  <c r="S73" i="7" s="1"/>
  <c r="O66" i="7"/>
  <c r="Q66" i="7"/>
  <c r="Q71" i="7"/>
  <c r="O52" i="7"/>
  <c r="Q42" i="7"/>
  <c r="S39" i="7" s="1"/>
  <c r="T18" i="7"/>
  <c r="V15" i="7" s="1"/>
  <c r="V5" i="7"/>
  <c r="V25" i="7" l="1"/>
  <c r="S68" i="7"/>
  <c r="S63" i="7"/>
  <c r="S49" i="7"/>
</calcChain>
</file>

<file path=xl/sharedStrings.xml><?xml version="1.0" encoding="utf-8"?>
<sst xmlns="http://schemas.openxmlformats.org/spreadsheetml/2006/main" count="525" uniqueCount="38">
  <si>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</si>
  <si>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</si>
  <si>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</si>
  <si>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</si>
  <si>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</si>
  <si>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</si>
  <si>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</si>
  <si>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</si>
  <si>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</si>
  <si>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</si>
  <si>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</si>
  <si>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Skupina č. 1</t>
  </si>
  <si>
    <t>Skupina č. 2</t>
  </si>
  <si>
    <t>Skupina č. 3</t>
  </si>
  <si>
    <t>Dřeva</t>
  </si>
  <si>
    <t>Mumu Tým</t>
  </si>
  <si>
    <t>Raškovice</t>
  </si>
  <si>
    <t>Polanka</t>
  </si>
  <si>
    <t>Sokol FM Kad.</t>
  </si>
  <si>
    <t>Polena</t>
  </si>
  <si>
    <t>Těžko říct</t>
  </si>
  <si>
    <t>Sokol FM Jun.</t>
  </si>
  <si>
    <t>Vratimov</t>
  </si>
  <si>
    <t>Nazdar</t>
  </si>
  <si>
    <t>Metylovice</t>
  </si>
  <si>
    <t>Ostrava Kad.</t>
  </si>
  <si>
    <t>Sokol FM Ženy</t>
  </si>
  <si>
    <t>sety</t>
  </si>
  <si>
    <t>Čtvrtfinále</t>
  </si>
  <si>
    <t>Finále o 3. místo</t>
  </si>
  <si>
    <t>Finále o 1. místo</t>
  </si>
  <si>
    <t>Pohár Jaromíra Vybírala 18.8.2018</t>
  </si>
  <si>
    <t>Sokol FM ženy</t>
  </si>
  <si>
    <t>Semifinále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</si>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</sst>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/>
    <xf numFmtId="0" fontId="3" fillId="0" borderId="36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86"/>
  <sheetViews>
    <sheetView tabSelected="1" zoomScale="90" zoomScaleNormal="90" workbookViewId="0">
      <selection activeCell="AA85" sqref="AA85"/>
    </sheetView>
  </sheetViews>
  <sheetFormatPr defaultRowHeight="14.4" x14ac:dyDescent="0.3"/>
  <cols>
    <col min="1" max="1" width="1.6640625" customWidth="1"/>
    <col min="2" max="2" width="14.6640625" customWidth="1"/>
    <col min="3" max="3" width="3.88671875" customWidth="1"/>
    <col min="4" max="4" width="1.6640625" customWidth="1"/>
    <col min="5" max="6" width="3.88671875" customWidth="1"/>
    <col min="7" max="7" width="1.6640625" customWidth="1"/>
    <col min="8" max="9" width="3.88671875" customWidth="1"/>
    <col min="10" max="10" width="1.6640625" customWidth="1"/>
    <col min="11" max="11" width="4.44140625" customWidth="1"/>
    <col min="12" max="12" width="3.88671875" customWidth="1"/>
    <col min="13" max="13" width="1.6640625" customWidth="1"/>
    <col min="14" max="14" width="3.88671875" customWidth="1"/>
    <col min="15" max="15" width="4.44140625" customWidth="1"/>
    <col min="16" max="16" width="1.6640625" customWidth="1"/>
    <col min="17" max="17" width="5.44140625" customWidth="1"/>
    <col min="18" max="18" width="5.109375" customWidth="1"/>
    <col min="19" max="19" width="7.5546875" customWidth="1"/>
    <col min="20" max="20" width="5.6640625" customWidth="1"/>
    <col min="24" max="24" width="2.44140625" customWidth="1"/>
    <col min="25" max="25" width="18.33203125" customWidth="1"/>
    <col min="26" max="26" width="1.6640625" customWidth="1"/>
    <col min="27" max="27" width="18.33203125" customWidth="1"/>
    <col min="28" max="28" width="3.88671875" customWidth="1"/>
    <col min="29" max="29" width="1.6640625" customWidth="1"/>
    <col min="30" max="31" width="3.88671875" customWidth="1"/>
    <col min="32" max="32" width="1.6640625" customWidth="1"/>
    <col min="33" max="34" width="3.88671875" customWidth="1"/>
    <col min="35" max="35" width="1.6640625" customWidth="1"/>
    <col min="36" max="37" width="3.88671875" customWidth="1"/>
    <col min="38" max="38" width="1.6640625" customWidth="1"/>
    <col min="39" max="40" width="3.88671875" customWidth="1"/>
    <col min="41" max="41" width="1.6640625" customWidth="1"/>
    <col min="42" max="42" width="3.88671875" customWidth="1"/>
  </cols>
  <sheetData>
    <row r="1" spans="2:42" ht="18" x14ac:dyDescent="0.35">
      <c r="B1" s="54" t="s">
        <v>31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2:42" ht="15" thickBot="1" x14ac:dyDescent="0.35"/>
    <row r="3" spans="2:42" ht="15" thickBot="1" x14ac:dyDescent="0.35">
      <c r="B3" s="84" t="s">
        <v>11</v>
      </c>
      <c r="C3" s="86" t="str">
        <f>B5</f>
        <v>Dřeva</v>
      </c>
      <c r="D3" s="75"/>
      <c r="E3" s="75"/>
      <c r="F3" s="75" t="str">
        <f>B10</f>
        <v>Mumu Tým</v>
      </c>
      <c r="G3" s="75"/>
      <c r="H3" s="75"/>
      <c r="I3" s="75" t="str">
        <f>B15</f>
        <v>Raškovice</v>
      </c>
      <c r="J3" s="75"/>
      <c r="K3" s="75"/>
      <c r="L3" s="75" t="str">
        <f>B20</f>
        <v>Polanka</v>
      </c>
      <c r="M3" s="75"/>
      <c r="N3" s="75"/>
      <c r="O3" s="75" t="str">
        <f>B25</f>
        <v>Sokol FM Kad.</v>
      </c>
      <c r="P3" s="75"/>
      <c r="Q3" s="75"/>
      <c r="R3" s="73" t="s">
        <v>1</v>
      </c>
      <c r="S3" s="75"/>
      <c r="T3" s="77"/>
      <c r="U3" s="61" t="s">
        <v>3</v>
      </c>
      <c r="V3" s="79" t="s">
        <v>4</v>
      </c>
      <c r="W3" s="79" t="s">
        <v>5</v>
      </c>
      <c r="Y3" s="80" t="s">
        <v>7</v>
      </c>
      <c r="Z3" s="81"/>
      <c r="AA3" s="82"/>
      <c r="AB3" s="83" t="s">
        <v>1</v>
      </c>
      <c r="AC3" s="56"/>
      <c r="AD3" s="57"/>
      <c r="AE3" s="83" t="s">
        <v>8</v>
      </c>
      <c r="AF3" s="56"/>
      <c r="AG3" s="57"/>
      <c r="AH3" s="83" t="s">
        <v>9</v>
      </c>
      <c r="AI3" s="56"/>
      <c r="AJ3" s="57"/>
      <c r="AK3" s="83" t="s">
        <v>10</v>
      </c>
      <c r="AL3" s="56"/>
      <c r="AM3" s="57"/>
      <c r="AN3" s="55" t="s">
        <v>2</v>
      </c>
      <c r="AO3" s="56"/>
      <c r="AP3" s="57"/>
    </row>
    <row r="4" spans="2:42" ht="15" thickBot="1" x14ac:dyDescent="0.35">
      <c r="B4" s="85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58" t="s">
        <v>2</v>
      </c>
      <c r="S4" s="59"/>
      <c r="T4" s="60"/>
      <c r="U4" s="63"/>
      <c r="V4" s="79"/>
      <c r="W4" s="79"/>
      <c r="Y4" s="11" t="str">
        <f>B10</f>
        <v>Mumu Tým</v>
      </c>
      <c r="Z4" s="8" t="s">
        <v>6</v>
      </c>
      <c r="AA4" s="23" t="str">
        <f>B25</f>
        <v>Sokol FM Kad.</v>
      </c>
      <c r="AB4" s="9">
        <v>1</v>
      </c>
      <c r="AC4" s="1" t="s">
        <v>0</v>
      </c>
      <c r="AD4" s="2">
        <v>1</v>
      </c>
      <c r="AE4" s="9">
        <v>18</v>
      </c>
      <c r="AF4" s="1" t="s">
        <v>0</v>
      </c>
      <c r="AG4" s="2">
        <v>25</v>
      </c>
      <c r="AH4" s="9">
        <v>25</v>
      </c>
      <c r="AI4" s="1" t="s">
        <v>0</v>
      </c>
      <c r="AJ4" s="2">
        <v>23</v>
      </c>
      <c r="AK4" s="9"/>
      <c r="AL4" s="1" t="s">
        <v>0</v>
      </c>
      <c r="AM4" s="2"/>
      <c r="AN4" s="10">
        <f>AE4+AH4+AK4</f>
        <v>43</v>
      </c>
      <c r="AO4" s="1" t="s">
        <v>0</v>
      </c>
      <c r="AP4" s="2">
        <f>AG4+AJ4+AM4</f>
        <v>48</v>
      </c>
    </row>
    <row r="5" spans="2:42" ht="15" thickBot="1" x14ac:dyDescent="0.35">
      <c r="B5" s="61" t="s">
        <v>14</v>
      </c>
      <c r="C5" s="64"/>
      <c r="D5" s="65"/>
      <c r="E5" s="66"/>
      <c r="F5" s="26">
        <f>AB6</f>
        <v>2</v>
      </c>
      <c r="G5" s="27" t="s">
        <v>0</v>
      </c>
      <c r="H5" s="28">
        <f>AD6</f>
        <v>0</v>
      </c>
      <c r="I5" s="26">
        <f>AD9</f>
        <v>2</v>
      </c>
      <c r="J5" s="27" t="s">
        <v>0</v>
      </c>
      <c r="K5" s="28">
        <f>AB9</f>
        <v>0</v>
      </c>
      <c r="L5" s="26">
        <f>AB11</f>
        <v>2</v>
      </c>
      <c r="M5" s="36" t="s">
        <v>0</v>
      </c>
      <c r="N5" s="28">
        <f>AD11</f>
        <v>0</v>
      </c>
      <c r="O5" s="26">
        <f>AD12</f>
        <v>2</v>
      </c>
      <c r="P5" s="36" t="s">
        <v>0</v>
      </c>
      <c r="Q5" s="28">
        <f>AB12</f>
        <v>0</v>
      </c>
      <c r="R5" s="73">
        <f>F5+I5+L5+O5</f>
        <v>8</v>
      </c>
      <c r="S5" s="75" t="s">
        <v>0</v>
      </c>
      <c r="T5" s="77">
        <f>H5+K5+N5+Q5</f>
        <v>0</v>
      </c>
      <c r="U5" s="89">
        <f>R5</f>
        <v>8</v>
      </c>
      <c r="V5" s="79">
        <f>R8/T8</f>
        <v>2.2727272727272729</v>
      </c>
      <c r="W5" s="90">
        <v>1</v>
      </c>
      <c r="Y5" s="12" t="str">
        <f>B15</f>
        <v>Raškovice</v>
      </c>
      <c r="Z5" s="5" t="s">
        <v>6</v>
      </c>
      <c r="AA5" s="24" t="str">
        <f>B20</f>
        <v>Polanka</v>
      </c>
      <c r="AB5" s="13">
        <v>2</v>
      </c>
      <c r="AC5" s="15" t="s">
        <v>0</v>
      </c>
      <c r="AD5" s="14">
        <v>0</v>
      </c>
      <c r="AE5" s="13">
        <v>25</v>
      </c>
      <c r="AF5" s="15" t="s">
        <v>0</v>
      </c>
      <c r="AG5" s="14">
        <v>15</v>
      </c>
      <c r="AH5" s="13">
        <v>29</v>
      </c>
      <c r="AI5" s="15" t="s">
        <v>0</v>
      </c>
      <c r="AJ5" s="14">
        <v>27</v>
      </c>
      <c r="AK5" s="13"/>
      <c r="AL5" s="15" t="s">
        <v>0</v>
      </c>
      <c r="AM5" s="14"/>
      <c r="AN5" s="10">
        <f t="shared" ref="AN5:AN13" si="0">AE5+AH5+AK5</f>
        <v>54</v>
      </c>
      <c r="AO5" s="15" t="s">
        <v>0</v>
      </c>
      <c r="AP5" s="2">
        <f t="shared" ref="AP5:AP13" si="1">AG5+AJ5+AM5</f>
        <v>42</v>
      </c>
    </row>
    <row r="6" spans="2:42" ht="15" thickBot="1" x14ac:dyDescent="0.35">
      <c r="B6" s="62"/>
      <c r="C6" s="67"/>
      <c r="D6" s="68"/>
      <c r="E6" s="69"/>
      <c r="F6" s="29">
        <f>AE6</f>
        <v>25</v>
      </c>
      <c r="G6" s="30" t="s">
        <v>0</v>
      </c>
      <c r="H6" s="31">
        <f>AG6</f>
        <v>7</v>
      </c>
      <c r="I6" s="29">
        <f>AG9</f>
        <v>25</v>
      </c>
      <c r="J6" s="32" t="s">
        <v>0</v>
      </c>
      <c r="K6" s="31">
        <f>AE9</f>
        <v>5</v>
      </c>
      <c r="L6" s="29">
        <f>AE11</f>
        <v>25</v>
      </c>
      <c r="M6" s="37" t="s">
        <v>0</v>
      </c>
      <c r="N6" s="31">
        <f>AG11</f>
        <v>10</v>
      </c>
      <c r="O6" s="29">
        <f>AG12</f>
        <v>25</v>
      </c>
      <c r="P6" s="37" t="s">
        <v>0</v>
      </c>
      <c r="Q6" s="31">
        <f>AE12</f>
        <v>15</v>
      </c>
      <c r="R6" s="74"/>
      <c r="S6" s="76"/>
      <c r="T6" s="78"/>
      <c r="U6" s="89"/>
      <c r="V6" s="79"/>
      <c r="W6" s="90"/>
      <c r="Y6" s="12" t="str">
        <f>B5</f>
        <v>Dřeva</v>
      </c>
      <c r="Z6" s="5" t="s">
        <v>6</v>
      </c>
      <c r="AA6" s="24" t="str">
        <f>B10</f>
        <v>Mumu Tým</v>
      </c>
      <c r="AB6" s="13">
        <v>2</v>
      </c>
      <c r="AC6" s="15" t="s">
        <v>0</v>
      </c>
      <c r="AD6" s="14">
        <v>0</v>
      </c>
      <c r="AE6" s="13">
        <v>25</v>
      </c>
      <c r="AF6" s="15" t="s">
        <v>0</v>
      </c>
      <c r="AG6" s="14">
        <v>7</v>
      </c>
      <c r="AH6" s="13">
        <v>25</v>
      </c>
      <c r="AI6" s="15" t="s">
        <v>0</v>
      </c>
      <c r="AJ6" s="14">
        <v>13</v>
      </c>
      <c r="AK6" s="13"/>
      <c r="AL6" s="15" t="s">
        <v>0</v>
      </c>
      <c r="AM6" s="14"/>
      <c r="AN6" s="10">
        <f t="shared" si="0"/>
        <v>50</v>
      </c>
      <c r="AO6" s="15" t="s">
        <v>0</v>
      </c>
      <c r="AP6" s="2">
        <f t="shared" si="1"/>
        <v>20</v>
      </c>
    </row>
    <row r="7" spans="2:42" ht="15" thickBot="1" x14ac:dyDescent="0.35">
      <c r="B7" s="62"/>
      <c r="C7" s="67"/>
      <c r="D7" s="68"/>
      <c r="E7" s="69"/>
      <c r="F7" s="29">
        <f>AH6</f>
        <v>25</v>
      </c>
      <c r="G7" s="30" t="s">
        <v>0</v>
      </c>
      <c r="H7" s="31">
        <f>AJ6</f>
        <v>13</v>
      </c>
      <c r="I7" s="29">
        <f>AJ9</f>
        <v>25</v>
      </c>
      <c r="J7" s="32" t="s">
        <v>0</v>
      </c>
      <c r="K7" s="31">
        <f>AH9</f>
        <v>16</v>
      </c>
      <c r="L7" s="29">
        <f>AH11</f>
        <v>25</v>
      </c>
      <c r="M7" s="37" t="s">
        <v>0</v>
      </c>
      <c r="N7" s="31">
        <f>AJ11</f>
        <v>14</v>
      </c>
      <c r="O7" s="29">
        <f>AJ12</f>
        <v>25</v>
      </c>
      <c r="P7" s="37" t="s">
        <v>0</v>
      </c>
      <c r="Q7" s="31">
        <f>AH12</f>
        <v>8</v>
      </c>
      <c r="R7" s="74"/>
      <c r="S7" s="76"/>
      <c r="T7" s="78"/>
      <c r="U7" s="89"/>
      <c r="V7" s="79"/>
      <c r="W7" s="90"/>
      <c r="Y7" s="12" t="str">
        <f>B25</f>
        <v>Sokol FM Kad.</v>
      </c>
      <c r="Z7" s="5" t="s">
        <v>6</v>
      </c>
      <c r="AA7" s="24" t="str">
        <f>B15</f>
        <v>Raškovice</v>
      </c>
      <c r="AB7" s="13">
        <v>1</v>
      </c>
      <c r="AC7" s="15" t="s">
        <v>0</v>
      </c>
      <c r="AD7" s="14">
        <v>1</v>
      </c>
      <c r="AE7" s="13">
        <v>22</v>
      </c>
      <c r="AF7" s="15" t="s">
        <v>0</v>
      </c>
      <c r="AG7" s="14">
        <v>25</v>
      </c>
      <c r="AH7" s="13">
        <v>28</v>
      </c>
      <c r="AI7" s="15" t="s">
        <v>0</v>
      </c>
      <c r="AJ7" s="14">
        <v>26</v>
      </c>
      <c r="AK7" s="13"/>
      <c r="AL7" s="15" t="s">
        <v>0</v>
      </c>
      <c r="AM7" s="14"/>
      <c r="AN7" s="10">
        <f t="shared" si="0"/>
        <v>50</v>
      </c>
      <c r="AO7" s="15" t="s">
        <v>0</v>
      </c>
      <c r="AP7" s="2">
        <f t="shared" si="1"/>
        <v>51</v>
      </c>
    </row>
    <row r="8" spans="2:42" ht="15" thickBot="1" x14ac:dyDescent="0.35">
      <c r="B8" s="62"/>
      <c r="C8" s="67"/>
      <c r="D8" s="68"/>
      <c r="E8" s="69"/>
      <c r="F8" s="29">
        <f>AK6</f>
        <v>0</v>
      </c>
      <c r="G8" s="30" t="s">
        <v>0</v>
      </c>
      <c r="H8" s="31">
        <f>AM6</f>
        <v>0</v>
      </c>
      <c r="I8" s="29">
        <f>AM9</f>
        <v>0</v>
      </c>
      <c r="J8" s="32" t="s">
        <v>0</v>
      </c>
      <c r="K8" s="31">
        <f>AK9</f>
        <v>0</v>
      </c>
      <c r="L8" s="29">
        <f>AK11</f>
        <v>0</v>
      </c>
      <c r="M8" s="37" t="s">
        <v>0</v>
      </c>
      <c r="N8" s="31">
        <f>AM11</f>
        <v>0</v>
      </c>
      <c r="O8" s="29">
        <f>AM12</f>
        <v>0</v>
      </c>
      <c r="P8" s="37" t="s">
        <v>0</v>
      </c>
      <c r="Q8" s="31">
        <f>AK12</f>
        <v>0</v>
      </c>
      <c r="R8" s="74">
        <f>F9+I9+L9+O9</f>
        <v>200</v>
      </c>
      <c r="S8" s="76" t="s">
        <v>0</v>
      </c>
      <c r="T8" s="78">
        <f>H9+K9+N9+Q9</f>
        <v>88</v>
      </c>
      <c r="U8" s="89"/>
      <c r="V8" s="79"/>
      <c r="W8" s="90"/>
      <c r="Y8" s="12" t="str">
        <f>B20</f>
        <v>Polanka</v>
      </c>
      <c r="Z8" s="5" t="s">
        <v>6</v>
      </c>
      <c r="AA8" s="24" t="str">
        <f>B25</f>
        <v>Sokol FM Kad.</v>
      </c>
      <c r="AB8" s="13">
        <v>1</v>
      </c>
      <c r="AC8" s="15" t="s">
        <v>0</v>
      </c>
      <c r="AD8" s="14">
        <v>1</v>
      </c>
      <c r="AE8" s="13">
        <v>22</v>
      </c>
      <c r="AF8" s="15" t="s">
        <v>0</v>
      </c>
      <c r="AG8" s="14">
        <v>25</v>
      </c>
      <c r="AH8" s="13">
        <v>25</v>
      </c>
      <c r="AI8" s="15" t="s">
        <v>0</v>
      </c>
      <c r="AJ8" s="14">
        <v>22</v>
      </c>
      <c r="AK8" s="13"/>
      <c r="AL8" s="15" t="s">
        <v>0</v>
      </c>
      <c r="AM8" s="14"/>
      <c r="AN8" s="10">
        <f t="shared" si="0"/>
        <v>47</v>
      </c>
      <c r="AO8" s="15" t="s">
        <v>0</v>
      </c>
      <c r="AP8" s="2">
        <f t="shared" si="1"/>
        <v>47</v>
      </c>
    </row>
    <row r="9" spans="2:42" ht="15" thickBot="1" x14ac:dyDescent="0.35">
      <c r="B9" s="63"/>
      <c r="C9" s="70"/>
      <c r="D9" s="71"/>
      <c r="E9" s="72"/>
      <c r="F9" s="33">
        <f>SUM(F6:F8)</f>
        <v>50</v>
      </c>
      <c r="G9" s="34" t="s">
        <v>0</v>
      </c>
      <c r="H9" s="35">
        <f>SUM(H6:H8)</f>
        <v>20</v>
      </c>
      <c r="I9" s="33">
        <f>SUM(I6:I8)</f>
        <v>50</v>
      </c>
      <c r="J9" s="34" t="s">
        <v>0</v>
      </c>
      <c r="K9" s="35">
        <f>SUM(K6:K8)</f>
        <v>21</v>
      </c>
      <c r="L9" s="33">
        <f>SUM(L6:L8)</f>
        <v>50</v>
      </c>
      <c r="M9" s="34" t="s">
        <v>0</v>
      </c>
      <c r="N9" s="35">
        <f>SUM(N6:N8)</f>
        <v>24</v>
      </c>
      <c r="O9" s="33">
        <f>SUM(O6:O8)</f>
        <v>50</v>
      </c>
      <c r="P9" s="34" t="s">
        <v>0</v>
      </c>
      <c r="Q9" s="35">
        <f>SUM(Q6:Q8)</f>
        <v>23</v>
      </c>
      <c r="R9" s="91"/>
      <c r="S9" s="88"/>
      <c r="T9" s="92"/>
      <c r="U9" s="89"/>
      <c r="V9" s="79"/>
      <c r="W9" s="90"/>
      <c r="Y9" s="12" t="str">
        <f>B15</f>
        <v>Raškovice</v>
      </c>
      <c r="Z9" s="5" t="s">
        <v>6</v>
      </c>
      <c r="AA9" s="24" t="str">
        <f>B5</f>
        <v>Dřeva</v>
      </c>
      <c r="AB9" s="13">
        <v>0</v>
      </c>
      <c r="AC9" s="15" t="s">
        <v>0</v>
      </c>
      <c r="AD9" s="14">
        <v>2</v>
      </c>
      <c r="AE9" s="13">
        <v>5</v>
      </c>
      <c r="AF9" s="15" t="s">
        <v>0</v>
      </c>
      <c r="AG9" s="14">
        <v>25</v>
      </c>
      <c r="AH9" s="13">
        <v>16</v>
      </c>
      <c r="AI9" s="15" t="s">
        <v>0</v>
      </c>
      <c r="AJ9" s="14">
        <v>25</v>
      </c>
      <c r="AK9" s="13"/>
      <c r="AL9" s="15" t="s">
        <v>0</v>
      </c>
      <c r="AM9" s="14"/>
      <c r="AN9" s="10">
        <f t="shared" si="0"/>
        <v>21</v>
      </c>
      <c r="AO9" s="15" t="s">
        <v>0</v>
      </c>
      <c r="AP9" s="2">
        <f t="shared" si="1"/>
        <v>50</v>
      </c>
    </row>
    <row r="10" spans="2:42" ht="15" thickBot="1" x14ac:dyDescent="0.35">
      <c r="B10" s="61" t="s">
        <v>15</v>
      </c>
      <c r="C10" s="26">
        <f>H5</f>
        <v>0</v>
      </c>
      <c r="D10" s="36" t="s">
        <v>0</v>
      </c>
      <c r="E10" s="28">
        <f>F5</f>
        <v>2</v>
      </c>
      <c r="F10" s="64"/>
      <c r="G10" s="65"/>
      <c r="H10" s="66"/>
      <c r="I10" s="26">
        <f>AB10</f>
        <v>1</v>
      </c>
      <c r="J10" s="27" t="s">
        <v>0</v>
      </c>
      <c r="K10" s="28">
        <f>AD10</f>
        <v>1</v>
      </c>
      <c r="L10" s="26">
        <f>AD13</f>
        <v>2</v>
      </c>
      <c r="M10" s="36" t="s">
        <v>0</v>
      </c>
      <c r="N10" s="28">
        <f>AB13</f>
        <v>0</v>
      </c>
      <c r="O10" s="26">
        <f>AB4</f>
        <v>1</v>
      </c>
      <c r="P10" s="36" t="s">
        <v>0</v>
      </c>
      <c r="Q10" s="28">
        <f>AD4</f>
        <v>1</v>
      </c>
      <c r="R10" s="73">
        <f>O10+L10+I10+C10</f>
        <v>4</v>
      </c>
      <c r="S10" s="75" t="s">
        <v>0</v>
      </c>
      <c r="T10" s="77">
        <f>Q10+N10+K10+E10</f>
        <v>4</v>
      </c>
      <c r="U10" s="89">
        <f>R10</f>
        <v>4</v>
      </c>
      <c r="V10" s="79">
        <f>R13/T13</f>
        <v>0.83870967741935487</v>
      </c>
      <c r="W10" s="90">
        <v>3</v>
      </c>
      <c r="Y10" s="12" t="str">
        <f>B10</f>
        <v>Mumu Tým</v>
      </c>
      <c r="Z10" s="5" t="s">
        <v>6</v>
      </c>
      <c r="AA10" s="24" t="str">
        <f>B15</f>
        <v>Raškovice</v>
      </c>
      <c r="AB10" s="13">
        <v>1</v>
      </c>
      <c r="AC10" s="15" t="s">
        <v>0</v>
      </c>
      <c r="AD10" s="14">
        <v>1</v>
      </c>
      <c r="AE10" s="13">
        <v>18</v>
      </c>
      <c r="AF10" s="15" t="s">
        <v>0</v>
      </c>
      <c r="AG10" s="14">
        <v>25</v>
      </c>
      <c r="AH10" s="13">
        <v>25</v>
      </c>
      <c r="AI10" s="15" t="s">
        <v>0</v>
      </c>
      <c r="AJ10" s="14">
        <v>23</v>
      </c>
      <c r="AK10" s="13"/>
      <c r="AL10" s="15" t="s">
        <v>0</v>
      </c>
      <c r="AM10" s="14"/>
      <c r="AN10" s="10">
        <f>AE10+AH10+AK10</f>
        <v>43</v>
      </c>
      <c r="AO10" s="15" t="s">
        <v>0</v>
      </c>
      <c r="AP10" s="2">
        <f t="shared" si="1"/>
        <v>48</v>
      </c>
    </row>
    <row r="11" spans="2:42" ht="15" thickBot="1" x14ac:dyDescent="0.35">
      <c r="B11" s="62"/>
      <c r="C11" s="29">
        <f>H6</f>
        <v>7</v>
      </c>
      <c r="D11" s="37" t="s">
        <v>0</v>
      </c>
      <c r="E11" s="31">
        <f>F6</f>
        <v>25</v>
      </c>
      <c r="F11" s="67"/>
      <c r="G11" s="68"/>
      <c r="H11" s="69"/>
      <c r="I11" s="29">
        <f>AE10</f>
        <v>18</v>
      </c>
      <c r="J11" s="32" t="s">
        <v>0</v>
      </c>
      <c r="K11" s="31">
        <f>AG10</f>
        <v>25</v>
      </c>
      <c r="L11" s="29">
        <f>AG13</f>
        <v>25</v>
      </c>
      <c r="M11" s="37" t="s">
        <v>0</v>
      </c>
      <c r="N11" s="31">
        <f>AE13</f>
        <v>22</v>
      </c>
      <c r="O11" s="29">
        <f>AE4</f>
        <v>18</v>
      </c>
      <c r="P11" s="37" t="s">
        <v>0</v>
      </c>
      <c r="Q11" s="31">
        <f>AG4</f>
        <v>25</v>
      </c>
      <c r="R11" s="74"/>
      <c r="S11" s="76"/>
      <c r="T11" s="78"/>
      <c r="U11" s="89"/>
      <c r="V11" s="79"/>
      <c r="W11" s="90"/>
      <c r="Y11" s="12" t="str">
        <f>B5</f>
        <v>Dřeva</v>
      </c>
      <c r="Z11" s="5" t="s">
        <v>6</v>
      </c>
      <c r="AA11" s="24" t="str">
        <f>B20</f>
        <v>Polanka</v>
      </c>
      <c r="AB11" s="13">
        <v>2</v>
      </c>
      <c r="AC11" s="15" t="s">
        <v>0</v>
      </c>
      <c r="AD11" s="14">
        <v>0</v>
      </c>
      <c r="AE11" s="13">
        <v>25</v>
      </c>
      <c r="AF11" s="15" t="s">
        <v>0</v>
      </c>
      <c r="AG11" s="14">
        <v>10</v>
      </c>
      <c r="AH11" s="13">
        <v>25</v>
      </c>
      <c r="AI11" s="15" t="s">
        <v>0</v>
      </c>
      <c r="AJ11" s="14">
        <v>14</v>
      </c>
      <c r="AK11" s="13"/>
      <c r="AL11" s="15" t="s">
        <v>0</v>
      </c>
      <c r="AM11" s="14"/>
      <c r="AN11" s="10">
        <f t="shared" si="0"/>
        <v>50</v>
      </c>
      <c r="AO11" s="15" t="s">
        <v>0</v>
      </c>
      <c r="AP11" s="2">
        <f t="shared" si="1"/>
        <v>24</v>
      </c>
    </row>
    <row r="12" spans="2:42" ht="15" thickBot="1" x14ac:dyDescent="0.35">
      <c r="B12" s="62"/>
      <c r="C12" s="29">
        <f>H7</f>
        <v>13</v>
      </c>
      <c r="D12" s="37" t="s">
        <v>0</v>
      </c>
      <c r="E12" s="31">
        <f>F7</f>
        <v>25</v>
      </c>
      <c r="F12" s="67"/>
      <c r="G12" s="68"/>
      <c r="H12" s="69"/>
      <c r="I12" s="29">
        <f>AH10</f>
        <v>25</v>
      </c>
      <c r="J12" s="30" t="s">
        <v>0</v>
      </c>
      <c r="K12" s="31">
        <f>AJ10</f>
        <v>23</v>
      </c>
      <c r="L12" s="29">
        <f>AJ13</f>
        <v>25</v>
      </c>
      <c r="M12" s="37" t="s">
        <v>0</v>
      </c>
      <c r="N12" s="31">
        <f>AH13</f>
        <v>18</v>
      </c>
      <c r="O12" s="29">
        <f>AH4</f>
        <v>25</v>
      </c>
      <c r="P12" s="37" t="s">
        <v>0</v>
      </c>
      <c r="Q12" s="31">
        <f>AJ4</f>
        <v>23</v>
      </c>
      <c r="R12" s="74"/>
      <c r="S12" s="76"/>
      <c r="T12" s="78"/>
      <c r="U12" s="89"/>
      <c r="V12" s="79"/>
      <c r="W12" s="90"/>
      <c r="Y12" s="12" t="str">
        <f>B25</f>
        <v>Sokol FM Kad.</v>
      </c>
      <c r="Z12" s="5" t="s">
        <v>6</v>
      </c>
      <c r="AA12" s="24" t="str">
        <f>B5</f>
        <v>Dřeva</v>
      </c>
      <c r="AB12" s="13">
        <v>0</v>
      </c>
      <c r="AC12" s="15" t="s">
        <v>0</v>
      </c>
      <c r="AD12" s="14">
        <v>2</v>
      </c>
      <c r="AE12" s="13">
        <v>15</v>
      </c>
      <c r="AF12" s="15" t="s">
        <v>0</v>
      </c>
      <c r="AG12" s="14">
        <v>25</v>
      </c>
      <c r="AH12" s="13">
        <v>8</v>
      </c>
      <c r="AI12" s="15" t="s">
        <v>0</v>
      </c>
      <c r="AJ12" s="14">
        <v>25</v>
      </c>
      <c r="AK12" s="13"/>
      <c r="AL12" s="15" t="s">
        <v>0</v>
      </c>
      <c r="AM12" s="14"/>
      <c r="AN12" s="10">
        <f t="shared" si="0"/>
        <v>23</v>
      </c>
      <c r="AO12" s="15" t="s">
        <v>0</v>
      </c>
      <c r="AP12" s="2">
        <f t="shared" si="1"/>
        <v>50</v>
      </c>
    </row>
    <row r="13" spans="2:42" ht="15" thickBot="1" x14ac:dyDescent="0.35">
      <c r="B13" s="62"/>
      <c r="C13" s="29">
        <f>H8</f>
        <v>0</v>
      </c>
      <c r="D13" s="37" t="s">
        <v>0</v>
      </c>
      <c r="E13" s="31">
        <f>F8</f>
        <v>0</v>
      </c>
      <c r="F13" s="67"/>
      <c r="G13" s="68"/>
      <c r="H13" s="69"/>
      <c r="I13" s="29">
        <f>AK10</f>
        <v>0</v>
      </c>
      <c r="J13" s="38" t="s">
        <v>0</v>
      </c>
      <c r="K13" s="31">
        <f>AM10</f>
        <v>0</v>
      </c>
      <c r="L13" s="29">
        <f>AM13</f>
        <v>0</v>
      </c>
      <c r="M13" s="37" t="s">
        <v>0</v>
      </c>
      <c r="N13" s="31">
        <f>AK13</f>
        <v>0</v>
      </c>
      <c r="O13" s="29">
        <f>AK4</f>
        <v>0</v>
      </c>
      <c r="P13" s="37" t="s">
        <v>0</v>
      </c>
      <c r="Q13" s="31">
        <f>AM4</f>
        <v>0</v>
      </c>
      <c r="R13" s="74">
        <f>O14+L14+I14+C14</f>
        <v>156</v>
      </c>
      <c r="S13" s="76" t="s">
        <v>0</v>
      </c>
      <c r="T13" s="78">
        <f>Q14+N14++K14+E14</f>
        <v>186</v>
      </c>
      <c r="U13" s="89"/>
      <c r="V13" s="79"/>
      <c r="W13" s="90"/>
      <c r="Y13" s="7" t="str">
        <f>B20</f>
        <v>Polanka</v>
      </c>
      <c r="Z13" s="6" t="s">
        <v>6</v>
      </c>
      <c r="AA13" s="25" t="str">
        <f>B10</f>
        <v>Mumu Tým</v>
      </c>
      <c r="AB13" s="16">
        <v>0</v>
      </c>
      <c r="AC13" s="18" t="s">
        <v>0</v>
      </c>
      <c r="AD13" s="17">
        <v>2</v>
      </c>
      <c r="AE13" s="16">
        <v>22</v>
      </c>
      <c r="AF13" s="18" t="s">
        <v>0</v>
      </c>
      <c r="AG13" s="17">
        <v>25</v>
      </c>
      <c r="AH13" s="16">
        <v>18</v>
      </c>
      <c r="AI13" s="18" t="s">
        <v>0</v>
      </c>
      <c r="AJ13" s="17">
        <v>25</v>
      </c>
      <c r="AK13" s="16"/>
      <c r="AL13" s="18" t="s">
        <v>0</v>
      </c>
      <c r="AM13" s="17"/>
      <c r="AN13" s="16">
        <f t="shared" si="0"/>
        <v>40</v>
      </c>
      <c r="AO13" s="18" t="s">
        <v>0</v>
      </c>
      <c r="AP13" s="17">
        <f t="shared" si="1"/>
        <v>50</v>
      </c>
    </row>
    <row r="14" spans="2:42" ht="15" thickBot="1" x14ac:dyDescent="0.35">
      <c r="B14" s="63"/>
      <c r="C14" s="33">
        <f>SUM(C11:C13)</f>
        <v>20</v>
      </c>
      <c r="D14" s="34" t="s">
        <v>0</v>
      </c>
      <c r="E14" s="35">
        <f>SUM(E11:E13)</f>
        <v>50</v>
      </c>
      <c r="F14" s="70"/>
      <c r="G14" s="71"/>
      <c r="H14" s="72"/>
      <c r="I14" s="33">
        <f>SUM(I11:I13)</f>
        <v>43</v>
      </c>
      <c r="J14" s="39" t="s">
        <v>0</v>
      </c>
      <c r="K14" s="35">
        <f>SUM(K11:K13)</f>
        <v>48</v>
      </c>
      <c r="L14" s="33">
        <f>SUM(L11:L13)</f>
        <v>50</v>
      </c>
      <c r="M14" s="34" t="s">
        <v>0</v>
      </c>
      <c r="N14" s="35">
        <f>SUM(N11:N13)</f>
        <v>40</v>
      </c>
      <c r="O14" s="33">
        <f>SUM(O11:O13)</f>
        <v>43</v>
      </c>
      <c r="P14" s="34" t="s">
        <v>0</v>
      </c>
      <c r="Q14" s="35">
        <f>SUM(Q11:Q13)</f>
        <v>48</v>
      </c>
      <c r="R14" s="91"/>
      <c r="S14" s="88"/>
      <c r="T14" s="92"/>
      <c r="U14" s="89"/>
      <c r="V14" s="79"/>
      <c r="W14" s="90"/>
    </row>
    <row r="15" spans="2:42" ht="15" thickBot="1" x14ac:dyDescent="0.35">
      <c r="B15" s="61" t="s">
        <v>16</v>
      </c>
      <c r="C15" s="26">
        <f>K5</f>
        <v>0</v>
      </c>
      <c r="D15" s="36" t="s">
        <v>0</v>
      </c>
      <c r="E15" s="28">
        <f>I5</f>
        <v>2</v>
      </c>
      <c r="F15" s="26">
        <f>K10</f>
        <v>1</v>
      </c>
      <c r="G15" s="36" t="s">
        <v>0</v>
      </c>
      <c r="H15" s="28">
        <f>I10</f>
        <v>1</v>
      </c>
      <c r="I15" s="64"/>
      <c r="J15" s="65"/>
      <c r="K15" s="66"/>
      <c r="L15" s="26">
        <f>AB5</f>
        <v>2</v>
      </c>
      <c r="M15" s="36" t="s">
        <v>0</v>
      </c>
      <c r="N15" s="28">
        <f>AD5</f>
        <v>0</v>
      </c>
      <c r="O15" s="26">
        <f>AD7</f>
        <v>1</v>
      </c>
      <c r="P15" s="36" t="s">
        <v>0</v>
      </c>
      <c r="Q15" s="28">
        <f>AB7</f>
        <v>1</v>
      </c>
      <c r="R15" s="73">
        <f>O15+L15+F15+C15</f>
        <v>4</v>
      </c>
      <c r="S15" s="75" t="s">
        <v>0</v>
      </c>
      <c r="T15" s="77">
        <f>Q15+N15+H15+E15</f>
        <v>4</v>
      </c>
      <c r="U15" s="89">
        <f>R15</f>
        <v>4</v>
      </c>
      <c r="V15" s="79">
        <f>R18/T18</f>
        <v>0.94054054054054059</v>
      </c>
      <c r="W15" s="90">
        <v>2</v>
      </c>
      <c r="AA15" s="22"/>
    </row>
    <row r="16" spans="2:42" ht="15" thickBot="1" x14ac:dyDescent="0.35">
      <c r="B16" s="62"/>
      <c r="C16" s="29">
        <f>K6</f>
        <v>5</v>
      </c>
      <c r="D16" s="37" t="s">
        <v>0</v>
      </c>
      <c r="E16" s="31">
        <f>I6</f>
        <v>25</v>
      </c>
      <c r="F16" s="29">
        <f>K11</f>
        <v>25</v>
      </c>
      <c r="G16" s="37" t="s">
        <v>0</v>
      </c>
      <c r="H16" s="31">
        <f>I11</f>
        <v>18</v>
      </c>
      <c r="I16" s="67"/>
      <c r="J16" s="68"/>
      <c r="K16" s="69"/>
      <c r="L16" s="29">
        <f>AE5</f>
        <v>25</v>
      </c>
      <c r="M16" s="37" t="s">
        <v>0</v>
      </c>
      <c r="N16" s="31">
        <f>AG5</f>
        <v>15</v>
      </c>
      <c r="O16" s="29">
        <f>AG7</f>
        <v>25</v>
      </c>
      <c r="P16" s="37" t="s">
        <v>0</v>
      </c>
      <c r="Q16" s="31">
        <f>AE7</f>
        <v>22</v>
      </c>
      <c r="R16" s="74"/>
      <c r="S16" s="76"/>
      <c r="T16" s="78"/>
      <c r="U16" s="89"/>
      <c r="V16" s="79"/>
      <c r="W16" s="90"/>
    </row>
    <row r="17" spans="2:42" ht="15" thickBot="1" x14ac:dyDescent="0.35">
      <c r="B17" s="62"/>
      <c r="C17" s="29">
        <f>K7</f>
        <v>16</v>
      </c>
      <c r="D17" s="37" t="s">
        <v>0</v>
      </c>
      <c r="E17" s="31">
        <f>I7</f>
        <v>25</v>
      </c>
      <c r="F17" s="29">
        <f>K12</f>
        <v>23</v>
      </c>
      <c r="G17" s="37" t="s">
        <v>0</v>
      </c>
      <c r="H17" s="31">
        <f>I12</f>
        <v>25</v>
      </c>
      <c r="I17" s="67"/>
      <c r="J17" s="68"/>
      <c r="K17" s="69"/>
      <c r="L17" s="29">
        <f>AH5</f>
        <v>29</v>
      </c>
      <c r="M17" s="37" t="s">
        <v>0</v>
      </c>
      <c r="N17" s="31">
        <f>AJ5</f>
        <v>27</v>
      </c>
      <c r="O17" s="29">
        <f>AJ7</f>
        <v>26</v>
      </c>
      <c r="P17" s="37" t="s">
        <v>0</v>
      </c>
      <c r="Q17" s="31">
        <f>AH7</f>
        <v>28</v>
      </c>
      <c r="R17" s="74"/>
      <c r="S17" s="76"/>
      <c r="T17" s="78"/>
      <c r="U17" s="89"/>
      <c r="V17" s="79"/>
      <c r="W17" s="90"/>
    </row>
    <row r="18" spans="2:42" ht="15" thickBot="1" x14ac:dyDescent="0.35">
      <c r="B18" s="62"/>
      <c r="C18" s="29">
        <f>K8</f>
        <v>0</v>
      </c>
      <c r="D18" s="37" t="s">
        <v>0</v>
      </c>
      <c r="E18" s="31">
        <f>I8</f>
        <v>0</v>
      </c>
      <c r="F18" s="29">
        <f>K13</f>
        <v>0</v>
      </c>
      <c r="G18" s="37" t="s">
        <v>0</v>
      </c>
      <c r="H18" s="31">
        <f>I13</f>
        <v>0</v>
      </c>
      <c r="I18" s="67"/>
      <c r="J18" s="68"/>
      <c r="K18" s="69"/>
      <c r="L18" s="29">
        <f>AK5</f>
        <v>0</v>
      </c>
      <c r="M18" s="37" t="s">
        <v>0</v>
      </c>
      <c r="N18" s="31">
        <f>AM5</f>
        <v>0</v>
      </c>
      <c r="O18" s="29">
        <f>AM7</f>
        <v>0</v>
      </c>
      <c r="P18" s="37" t="s">
        <v>0</v>
      </c>
      <c r="Q18" s="31">
        <f>AK7</f>
        <v>0</v>
      </c>
      <c r="R18" s="74">
        <f>O19+L19+F19+C19</f>
        <v>174</v>
      </c>
      <c r="S18" s="76" t="s">
        <v>0</v>
      </c>
      <c r="T18" s="78">
        <f>Q19+N19+H19+E19</f>
        <v>185</v>
      </c>
      <c r="U18" s="89"/>
      <c r="V18" s="79"/>
      <c r="W18" s="90"/>
    </row>
    <row r="19" spans="2:42" ht="15" thickBot="1" x14ac:dyDescent="0.35">
      <c r="B19" s="63"/>
      <c r="C19" s="33">
        <f>SUM(C16:C18)</f>
        <v>21</v>
      </c>
      <c r="D19" s="34" t="s">
        <v>0</v>
      </c>
      <c r="E19" s="35">
        <f>SUM(E16:E18)</f>
        <v>50</v>
      </c>
      <c r="F19" s="33">
        <f>SUM(F16:F18)</f>
        <v>48</v>
      </c>
      <c r="G19" s="34" t="s">
        <v>0</v>
      </c>
      <c r="H19" s="35">
        <f>SUM(H16:H18)</f>
        <v>43</v>
      </c>
      <c r="I19" s="70"/>
      <c r="J19" s="71"/>
      <c r="K19" s="72"/>
      <c r="L19" s="33">
        <f>SUM(L16:L18)</f>
        <v>54</v>
      </c>
      <c r="M19" s="34" t="s">
        <v>0</v>
      </c>
      <c r="N19" s="35">
        <f>SUM(N16:N18)</f>
        <v>42</v>
      </c>
      <c r="O19" s="33">
        <f>SUM(O16:O18)</f>
        <v>51</v>
      </c>
      <c r="P19" s="34" t="s">
        <v>0</v>
      </c>
      <c r="Q19" s="35">
        <f>SUM(Q16:Q18)</f>
        <v>50</v>
      </c>
      <c r="R19" s="91"/>
      <c r="S19" s="88"/>
      <c r="T19" s="92"/>
      <c r="U19" s="89"/>
      <c r="V19" s="79"/>
      <c r="W19" s="90"/>
    </row>
    <row r="20" spans="2:42" ht="15" thickBot="1" x14ac:dyDescent="0.35">
      <c r="B20" s="61" t="s">
        <v>17</v>
      </c>
      <c r="C20" s="26">
        <f>N5</f>
        <v>0</v>
      </c>
      <c r="D20" s="36" t="s">
        <v>0</v>
      </c>
      <c r="E20" s="28">
        <f>L5</f>
        <v>2</v>
      </c>
      <c r="F20" s="26">
        <f>N10</f>
        <v>0</v>
      </c>
      <c r="G20" s="36" t="s">
        <v>0</v>
      </c>
      <c r="H20" s="28">
        <f>L10</f>
        <v>2</v>
      </c>
      <c r="I20" s="26">
        <f>N15</f>
        <v>0</v>
      </c>
      <c r="J20" s="36" t="s">
        <v>0</v>
      </c>
      <c r="K20" s="28">
        <f>L15</f>
        <v>2</v>
      </c>
      <c r="L20" s="64"/>
      <c r="M20" s="65"/>
      <c r="N20" s="66"/>
      <c r="O20" s="26">
        <f>AB8</f>
        <v>1</v>
      </c>
      <c r="P20" s="36" t="s">
        <v>0</v>
      </c>
      <c r="Q20" s="28">
        <f>AD8</f>
        <v>1</v>
      </c>
      <c r="R20" s="73">
        <f>O20+I20+F20+C20</f>
        <v>1</v>
      </c>
      <c r="S20" s="75" t="s">
        <v>0</v>
      </c>
      <c r="T20" s="77">
        <f>Q20+K20+H20+E20</f>
        <v>7</v>
      </c>
      <c r="U20" s="89">
        <f>R20</f>
        <v>1</v>
      </c>
      <c r="V20" s="79">
        <f>R23/T23</f>
        <v>0.76119402985074625</v>
      </c>
      <c r="W20" s="90">
        <v>5</v>
      </c>
    </row>
    <row r="21" spans="2:42" ht="15" thickBot="1" x14ac:dyDescent="0.35">
      <c r="B21" s="62"/>
      <c r="C21" s="29">
        <f>N6</f>
        <v>10</v>
      </c>
      <c r="D21" s="37" t="s">
        <v>0</v>
      </c>
      <c r="E21" s="31">
        <f>L6</f>
        <v>25</v>
      </c>
      <c r="F21" s="29">
        <f>N11</f>
        <v>22</v>
      </c>
      <c r="G21" s="37" t="s">
        <v>0</v>
      </c>
      <c r="H21" s="31">
        <f>L11</f>
        <v>25</v>
      </c>
      <c r="I21" s="29">
        <f>N16</f>
        <v>15</v>
      </c>
      <c r="J21" s="37" t="s">
        <v>0</v>
      </c>
      <c r="K21" s="31">
        <f>L16</f>
        <v>25</v>
      </c>
      <c r="L21" s="67"/>
      <c r="M21" s="68"/>
      <c r="N21" s="69"/>
      <c r="O21" s="29">
        <f>AE8</f>
        <v>22</v>
      </c>
      <c r="P21" s="37" t="s">
        <v>0</v>
      </c>
      <c r="Q21" s="31">
        <f>AG8</f>
        <v>25</v>
      </c>
      <c r="R21" s="74"/>
      <c r="S21" s="76"/>
      <c r="T21" s="78"/>
      <c r="U21" s="89"/>
      <c r="V21" s="79"/>
      <c r="W21" s="90"/>
    </row>
    <row r="22" spans="2:42" ht="15" thickBot="1" x14ac:dyDescent="0.35">
      <c r="B22" s="62"/>
      <c r="C22" s="29">
        <f>N7</f>
        <v>14</v>
      </c>
      <c r="D22" s="37" t="s">
        <v>0</v>
      </c>
      <c r="E22" s="31">
        <f>L7</f>
        <v>25</v>
      </c>
      <c r="F22" s="29">
        <f>N12</f>
        <v>18</v>
      </c>
      <c r="G22" s="37" t="s">
        <v>0</v>
      </c>
      <c r="H22" s="31">
        <f>L12</f>
        <v>25</v>
      </c>
      <c r="I22" s="29">
        <f>N17</f>
        <v>27</v>
      </c>
      <c r="J22" s="37" t="s">
        <v>0</v>
      </c>
      <c r="K22" s="31">
        <f>L17</f>
        <v>29</v>
      </c>
      <c r="L22" s="67"/>
      <c r="M22" s="68"/>
      <c r="N22" s="69"/>
      <c r="O22" s="29">
        <f>AH8</f>
        <v>25</v>
      </c>
      <c r="P22" s="37" t="s">
        <v>0</v>
      </c>
      <c r="Q22" s="31">
        <f>AJ8</f>
        <v>22</v>
      </c>
      <c r="R22" s="74"/>
      <c r="S22" s="76"/>
      <c r="T22" s="78"/>
      <c r="U22" s="89"/>
      <c r="V22" s="79"/>
      <c r="W22" s="90"/>
    </row>
    <row r="23" spans="2:42" ht="15" thickBot="1" x14ac:dyDescent="0.35">
      <c r="B23" s="62"/>
      <c r="C23" s="29">
        <f>N8</f>
        <v>0</v>
      </c>
      <c r="D23" s="37" t="s">
        <v>0</v>
      </c>
      <c r="E23" s="31">
        <f>L8</f>
        <v>0</v>
      </c>
      <c r="F23" s="29">
        <f>N13</f>
        <v>0</v>
      </c>
      <c r="G23" s="37" t="s">
        <v>0</v>
      </c>
      <c r="H23" s="31">
        <f>L13</f>
        <v>0</v>
      </c>
      <c r="I23" s="29">
        <f>N18</f>
        <v>0</v>
      </c>
      <c r="J23" s="37" t="s">
        <v>0</v>
      </c>
      <c r="K23" s="31">
        <f>L18</f>
        <v>0</v>
      </c>
      <c r="L23" s="67"/>
      <c r="M23" s="68"/>
      <c r="N23" s="69"/>
      <c r="O23" s="29">
        <f>AK8</f>
        <v>0</v>
      </c>
      <c r="P23" s="37" t="s">
        <v>0</v>
      </c>
      <c r="Q23" s="31">
        <f>AM8</f>
        <v>0</v>
      </c>
      <c r="R23" s="74">
        <f>O24+I24+F24+C24</f>
        <v>153</v>
      </c>
      <c r="S23" s="76" t="s">
        <v>0</v>
      </c>
      <c r="T23" s="78">
        <f>Q24+K24+H24+E24</f>
        <v>201</v>
      </c>
      <c r="U23" s="89"/>
      <c r="V23" s="79"/>
      <c r="W23" s="90"/>
    </row>
    <row r="24" spans="2:42" ht="15" thickBot="1" x14ac:dyDescent="0.35">
      <c r="B24" s="63"/>
      <c r="C24" s="33">
        <f>SUM(C21:C23)</f>
        <v>24</v>
      </c>
      <c r="D24" s="34" t="s">
        <v>0</v>
      </c>
      <c r="E24" s="35">
        <f>SUM(E21:E23)</f>
        <v>50</v>
      </c>
      <c r="F24" s="33">
        <f>SUM(F21:F23)</f>
        <v>40</v>
      </c>
      <c r="G24" s="34" t="s">
        <v>0</v>
      </c>
      <c r="H24" s="35">
        <f>SUM(H21:H23)</f>
        <v>50</v>
      </c>
      <c r="I24" s="33">
        <f>SUM(I21:I23)</f>
        <v>42</v>
      </c>
      <c r="J24" s="34" t="s">
        <v>0</v>
      </c>
      <c r="K24" s="35">
        <f>SUM(K21:K23)</f>
        <v>54</v>
      </c>
      <c r="L24" s="70"/>
      <c r="M24" s="71"/>
      <c r="N24" s="72"/>
      <c r="O24" s="33">
        <f>SUM(O21:O23)</f>
        <v>47</v>
      </c>
      <c r="P24" s="34" t="s">
        <v>0</v>
      </c>
      <c r="Q24" s="35">
        <f>SUM(Q21:Q23)</f>
        <v>47</v>
      </c>
      <c r="R24" s="91"/>
      <c r="S24" s="88"/>
      <c r="T24" s="92"/>
      <c r="U24" s="89"/>
      <c r="V24" s="79"/>
      <c r="W24" s="90"/>
    </row>
    <row r="25" spans="2:42" ht="15" thickBot="1" x14ac:dyDescent="0.35">
      <c r="B25" s="61" t="s">
        <v>18</v>
      </c>
      <c r="C25" s="26">
        <f>Q5</f>
        <v>0</v>
      </c>
      <c r="D25" s="36" t="s">
        <v>0</v>
      </c>
      <c r="E25" s="28">
        <f>O5</f>
        <v>2</v>
      </c>
      <c r="F25" s="26">
        <f>Q10</f>
        <v>1</v>
      </c>
      <c r="G25" s="36" t="s">
        <v>0</v>
      </c>
      <c r="H25" s="28">
        <f>O10</f>
        <v>1</v>
      </c>
      <c r="I25" s="26">
        <f>Q15</f>
        <v>1</v>
      </c>
      <c r="J25" s="36" t="s">
        <v>0</v>
      </c>
      <c r="K25" s="28">
        <f>O15</f>
        <v>1</v>
      </c>
      <c r="L25" s="26">
        <f>Q20</f>
        <v>1</v>
      </c>
      <c r="M25" s="36" t="s">
        <v>0</v>
      </c>
      <c r="N25" s="28">
        <f>O20</f>
        <v>1</v>
      </c>
      <c r="O25" s="64"/>
      <c r="P25" s="65"/>
      <c r="Q25" s="66"/>
      <c r="R25" s="73">
        <f>L25+I25+F25+C25</f>
        <v>3</v>
      </c>
      <c r="S25" s="75" t="s">
        <v>0</v>
      </c>
      <c r="T25" s="77">
        <f>N25+K25+H25+E25</f>
        <v>5</v>
      </c>
      <c r="U25" s="89">
        <f>R25</f>
        <v>3</v>
      </c>
      <c r="V25" s="79">
        <f>R28/T28</f>
        <v>0.87958115183246077</v>
      </c>
      <c r="W25" s="90">
        <v>4</v>
      </c>
    </row>
    <row r="26" spans="2:42" ht="15" thickBot="1" x14ac:dyDescent="0.35">
      <c r="B26" s="62"/>
      <c r="C26" s="29">
        <f>Q6</f>
        <v>15</v>
      </c>
      <c r="D26" s="37" t="s">
        <v>0</v>
      </c>
      <c r="E26" s="31">
        <f>O6</f>
        <v>25</v>
      </c>
      <c r="F26" s="29">
        <f>Q11</f>
        <v>25</v>
      </c>
      <c r="G26" s="37" t="s">
        <v>0</v>
      </c>
      <c r="H26" s="31">
        <f>O11</f>
        <v>18</v>
      </c>
      <c r="I26" s="29">
        <f>Q16</f>
        <v>22</v>
      </c>
      <c r="J26" s="37" t="s">
        <v>0</v>
      </c>
      <c r="K26" s="31">
        <f>O16</f>
        <v>25</v>
      </c>
      <c r="L26" s="29">
        <f>Q21</f>
        <v>25</v>
      </c>
      <c r="M26" s="37" t="s">
        <v>0</v>
      </c>
      <c r="N26" s="31">
        <f>O21</f>
        <v>22</v>
      </c>
      <c r="O26" s="67"/>
      <c r="P26" s="68"/>
      <c r="Q26" s="69"/>
      <c r="R26" s="74"/>
      <c r="S26" s="76"/>
      <c r="T26" s="78"/>
      <c r="U26" s="89"/>
      <c r="V26" s="79"/>
      <c r="W26" s="90"/>
    </row>
    <row r="27" spans="2:42" ht="15" thickBot="1" x14ac:dyDescent="0.35">
      <c r="B27" s="62"/>
      <c r="C27" s="29">
        <f>Q7</f>
        <v>8</v>
      </c>
      <c r="D27" s="37" t="s">
        <v>0</v>
      </c>
      <c r="E27" s="31">
        <f>O7</f>
        <v>25</v>
      </c>
      <c r="F27" s="29">
        <f>Q12</f>
        <v>23</v>
      </c>
      <c r="G27" s="37" t="s">
        <v>0</v>
      </c>
      <c r="H27" s="31">
        <f>O12</f>
        <v>25</v>
      </c>
      <c r="I27" s="29">
        <f>Q17</f>
        <v>28</v>
      </c>
      <c r="J27" s="37" t="s">
        <v>0</v>
      </c>
      <c r="K27" s="31">
        <f>O17</f>
        <v>26</v>
      </c>
      <c r="L27" s="29">
        <f>Q22</f>
        <v>22</v>
      </c>
      <c r="M27" s="37" t="s">
        <v>0</v>
      </c>
      <c r="N27" s="31">
        <f>O22</f>
        <v>25</v>
      </c>
      <c r="O27" s="67"/>
      <c r="P27" s="68"/>
      <c r="Q27" s="69"/>
      <c r="R27" s="74"/>
      <c r="S27" s="76"/>
      <c r="T27" s="78"/>
      <c r="U27" s="89"/>
      <c r="V27" s="79"/>
      <c r="W27" s="90"/>
    </row>
    <row r="28" spans="2:42" ht="15" thickBot="1" x14ac:dyDescent="0.35">
      <c r="B28" s="62"/>
      <c r="C28" s="29">
        <f>Q8</f>
        <v>0</v>
      </c>
      <c r="D28" s="37" t="s">
        <v>0</v>
      </c>
      <c r="E28" s="31">
        <f>O8</f>
        <v>0</v>
      </c>
      <c r="F28" s="29">
        <f>Q13</f>
        <v>0</v>
      </c>
      <c r="G28" s="37" t="s">
        <v>0</v>
      </c>
      <c r="H28" s="31">
        <f>O13</f>
        <v>0</v>
      </c>
      <c r="I28" s="29">
        <f>Q18</f>
        <v>0</v>
      </c>
      <c r="J28" s="37" t="s">
        <v>0</v>
      </c>
      <c r="K28" s="31">
        <f>O18</f>
        <v>0</v>
      </c>
      <c r="L28" s="29">
        <f>Q23</f>
        <v>0</v>
      </c>
      <c r="M28" s="37" t="s">
        <v>0</v>
      </c>
      <c r="N28" s="31">
        <f>O23</f>
        <v>0</v>
      </c>
      <c r="O28" s="67"/>
      <c r="P28" s="68"/>
      <c r="Q28" s="69"/>
      <c r="R28" s="74">
        <f>L29+I29+F29+C29</f>
        <v>168</v>
      </c>
      <c r="S28" s="76" t="s">
        <v>0</v>
      </c>
      <c r="T28" s="78">
        <f>N29+K29+H29+E29</f>
        <v>191</v>
      </c>
      <c r="U28" s="89"/>
      <c r="V28" s="79"/>
      <c r="W28" s="90"/>
    </row>
    <row r="29" spans="2:42" ht="15" thickBot="1" x14ac:dyDescent="0.35">
      <c r="B29" s="63"/>
      <c r="C29" s="33">
        <f>SUM(C26:C28)</f>
        <v>23</v>
      </c>
      <c r="D29" s="34" t="s">
        <v>0</v>
      </c>
      <c r="E29" s="35">
        <f>SUM(E26:E28)</f>
        <v>50</v>
      </c>
      <c r="F29" s="33">
        <f>SUM(F26:F28)</f>
        <v>48</v>
      </c>
      <c r="G29" s="34" t="s">
        <v>0</v>
      </c>
      <c r="H29" s="35">
        <f>SUM(H26:H28)</f>
        <v>43</v>
      </c>
      <c r="I29" s="33">
        <f>SUM(I26:I28)</f>
        <v>50</v>
      </c>
      <c r="J29" s="34" t="s">
        <v>0</v>
      </c>
      <c r="K29" s="35">
        <f>SUM(K26:K28)</f>
        <v>51</v>
      </c>
      <c r="L29" s="33">
        <f>SUM(L26:L28)</f>
        <v>47</v>
      </c>
      <c r="M29" s="34" t="s">
        <v>0</v>
      </c>
      <c r="N29" s="35">
        <f>SUM(N26:N28)</f>
        <v>47</v>
      </c>
      <c r="O29" s="70"/>
      <c r="P29" s="71"/>
      <c r="Q29" s="72"/>
      <c r="R29" s="91"/>
      <c r="S29" s="88"/>
      <c r="T29" s="92"/>
      <c r="U29" s="89"/>
      <c r="V29" s="79"/>
      <c r="W29" s="90"/>
    </row>
    <row r="31" spans="2:42" ht="15" thickBot="1" x14ac:dyDescent="0.35"/>
    <row r="32" spans="2:42" ht="15" thickBot="1" x14ac:dyDescent="0.35">
      <c r="B32" s="84" t="s">
        <v>12</v>
      </c>
      <c r="C32" s="86" t="str">
        <f>B34</f>
        <v>Polena</v>
      </c>
      <c r="D32" s="75"/>
      <c r="E32" s="75"/>
      <c r="F32" s="75" t="str">
        <f>B39</f>
        <v>Těžko říct</v>
      </c>
      <c r="G32" s="75"/>
      <c r="H32" s="75"/>
      <c r="I32" s="75" t="str">
        <f>B44</f>
        <v>Sokol FM Jun.</v>
      </c>
      <c r="J32" s="75"/>
      <c r="K32" s="75"/>
      <c r="L32" s="75" t="str">
        <f>B49</f>
        <v>Vratimov</v>
      </c>
      <c r="M32" s="75"/>
      <c r="N32" s="75"/>
      <c r="O32" s="73" t="s">
        <v>1</v>
      </c>
      <c r="P32" s="75"/>
      <c r="Q32" s="77"/>
      <c r="R32" s="61" t="s">
        <v>3</v>
      </c>
      <c r="S32" s="79" t="s">
        <v>4</v>
      </c>
      <c r="T32" s="79" t="s">
        <v>5</v>
      </c>
      <c r="Y32" s="83" t="s">
        <v>7</v>
      </c>
      <c r="Z32" s="56"/>
      <c r="AA32" s="93"/>
      <c r="AB32" s="51" t="s">
        <v>1</v>
      </c>
      <c r="AC32" s="52"/>
      <c r="AD32" s="53"/>
      <c r="AE32" s="51" t="s">
        <v>8</v>
      </c>
      <c r="AF32" s="52"/>
      <c r="AG32" s="53"/>
      <c r="AH32" s="51" t="s">
        <v>9</v>
      </c>
      <c r="AI32" s="52"/>
      <c r="AJ32" s="53"/>
      <c r="AK32" s="51" t="s">
        <v>10</v>
      </c>
      <c r="AL32" s="52"/>
      <c r="AM32" s="53"/>
      <c r="AN32" s="51" t="s">
        <v>2</v>
      </c>
      <c r="AO32" s="52"/>
      <c r="AP32" s="53"/>
    </row>
    <row r="33" spans="2:42" ht="15" thickBot="1" x14ac:dyDescent="0.35">
      <c r="B33" s="85"/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58" t="s">
        <v>2</v>
      </c>
      <c r="P33" s="59"/>
      <c r="Q33" s="60"/>
      <c r="R33" s="63"/>
      <c r="S33" s="79"/>
      <c r="T33" s="79"/>
      <c r="Y33" s="9" t="str">
        <f>B34</f>
        <v>Polena</v>
      </c>
      <c r="Z33" s="1" t="s">
        <v>6</v>
      </c>
      <c r="AA33" s="19" t="str">
        <f>B49</f>
        <v>Vratimov</v>
      </c>
      <c r="AB33" s="9">
        <v>2</v>
      </c>
      <c r="AC33" s="1" t="s">
        <v>0</v>
      </c>
      <c r="AD33" s="2">
        <v>0</v>
      </c>
      <c r="AE33" s="9">
        <v>25</v>
      </c>
      <c r="AF33" s="1" t="s">
        <v>0</v>
      </c>
      <c r="AG33" s="2">
        <v>15</v>
      </c>
      <c r="AH33" s="9">
        <v>25</v>
      </c>
      <c r="AI33" s="1" t="s">
        <v>0</v>
      </c>
      <c r="AJ33" s="2">
        <v>11</v>
      </c>
      <c r="AK33" s="9"/>
      <c r="AL33" s="1" t="s">
        <v>0</v>
      </c>
      <c r="AM33" s="2"/>
      <c r="AN33" s="10">
        <f>AK33+AH33+AE33</f>
        <v>50</v>
      </c>
      <c r="AO33" s="1" t="s">
        <v>0</v>
      </c>
      <c r="AP33" s="2">
        <f>AM33+AJ33+AG33</f>
        <v>26</v>
      </c>
    </row>
    <row r="34" spans="2:42" ht="15" thickBot="1" x14ac:dyDescent="0.35">
      <c r="B34" s="61" t="s">
        <v>19</v>
      </c>
      <c r="C34" s="64"/>
      <c r="D34" s="65"/>
      <c r="E34" s="66"/>
      <c r="F34" s="26">
        <f>AB36</f>
        <v>2</v>
      </c>
      <c r="G34" s="27" t="s">
        <v>0</v>
      </c>
      <c r="H34" s="28">
        <f>AD36</f>
        <v>0</v>
      </c>
      <c r="I34" s="26">
        <f>AD38</f>
        <v>2</v>
      </c>
      <c r="J34" s="27" t="s">
        <v>0</v>
      </c>
      <c r="K34" s="28">
        <f>AB38</f>
        <v>0</v>
      </c>
      <c r="L34" s="26">
        <f>AB33</f>
        <v>2</v>
      </c>
      <c r="M34" s="36" t="s">
        <v>0</v>
      </c>
      <c r="N34" s="28">
        <f>AD33</f>
        <v>0</v>
      </c>
      <c r="O34" s="73">
        <f>F34+I34+L34</f>
        <v>6</v>
      </c>
      <c r="P34" s="75" t="s">
        <v>0</v>
      </c>
      <c r="Q34" s="77">
        <f>H34+K34+N34</f>
        <v>0</v>
      </c>
      <c r="R34" s="89">
        <f>O34</f>
        <v>6</v>
      </c>
      <c r="S34" s="79">
        <f>O37/Q37</f>
        <v>1.9230769230769231</v>
      </c>
      <c r="T34" s="90">
        <v>1</v>
      </c>
      <c r="Y34" s="13" t="str">
        <f>B39</f>
        <v>Těžko říct</v>
      </c>
      <c r="Z34" s="15" t="s">
        <v>6</v>
      </c>
      <c r="AA34" s="20" t="str">
        <f>B44</f>
        <v>Sokol FM Jun.</v>
      </c>
      <c r="AB34" s="13">
        <v>1</v>
      </c>
      <c r="AC34" s="15" t="s">
        <v>0</v>
      </c>
      <c r="AD34" s="14">
        <v>1</v>
      </c>
      <c r="AE34" s="13">
        <v>25</v>
      </c>
      <c r="AF34" s="15" t="s">
        <v>0</v>
      </c>
      <c r="AG34" s="14">
        <v>23</v>
      </c>
      <c r="AH34" s="13">
        <v>20</v>
      </c>
      <c r="AI34" s="15" t="s">
        <v>0</v>
      </c>
      <c r="AJ34" s="14">
        <v>25</v>
      </c>
      <c r="AK34" s="13"/>
      <c r="AL34" s="15" t="s">
        <v>0</v>
      </c>
      <c r="AM34" s="14"/>
      <c r="AN34" s="3">
        <f t="shared" ref="AN34:AN37" si="2">AK34+AH34+AE34</f>
        <v>45</v>
      </c>
      <c r="AO34" s="15" t="s">
        <v>0</v>
      </c>
      <c r="AP34" s="14">
        <f t="shared" ref="AP34:AP38" si="3">AM34+AJ34+AG34</f>
        <v>48</v>
      </c>
    </row>
    <row r="35" spans="2:42" ht="15" thickBot="1" x14ac:dyDescent="0.35">
      <c r="B35" s="62"/>
      <c r="C35" s="67"/>
      <c r="D35" s="68"/>
      <c r="E35" s="69"/>
      <c r="F35" s="29">
        <f>AE36</f>
        <v>25</v>
      </c>
      <c r="G35" s="30" t="s">
        <v>0</v>
      </c>
      <c r="H35" s="31">
        <f>AG36</f>
        <v>20</v>
      </c>
      <c r="I35" s="29">
        <f>AG38</f>
        <v>25</v>
      </c>
      <c r="J35" s="32" t="s">
        <v>0</v>
      </c>
      <c r="K35" s="31">
        <f>AE38</f>
        <v>15</v>
      </c>
      <c r="L35" s="29">
        <f>AE33</f>
        <v>25</v>
      </c>
      <c r="M35" s="37" t="s">
        <v>0</v>
      </c>
      <c r="N35" s="31">
        <f>AG33</f>
        <v>15</v>
      </c>
      <c r="O35" s="74"/>
      <c r="P35" s="76"/>
      <c r="Q35" s="78"/>
      <c r="R35" s="89"/>
      <c r="S35" s="79"/>
      <c r="T35" s="90"/>
      <c r="Y35" s="13" t="str">
        <f>B49</f>
        <v>Vratimov</v>
      </c>
      <c r="Z35" s="15" t="s">
        <v>6</v>
      </c>
      <c r="AA35" s="20" t="str">
        <f>B44</f>
        <v>Sokol FM Jun.</v>
      </c>
      <c r="AB35" s="13">
        <v>0</v>
      </c>
      <c r="AC35" s="15" t="s">
        <v>0</v>
      </c>
      <c r="AD35" s="14">
        <v>2</v>
      </c>
      <c r="AE35" s="13">
        <v>23</v>
      </c>
      <c r="AF35" s="15" t="s">
        <v>0</v>
      </c>
      <c r="AG35" s="14">
        <v>25</v>
      </c>
      <c r="AH35" s="13">
        <v>18</v>
      </c>
      <c r="AI35" s="15" t="s">
        <v>0</v>
      </c>
      <c r="AJ35" s="14">
        <v>25</v>
      </c>
      <c r="AK35" s="13"/>
      <c r="AL35" s="15" t="s">
        <v>0</v>
      </c>
      <c r="AM35" s="14"/>
      <c r="AN35" s="3">
        <f t="shared" si="2"/>
        <v>41</v>
      </c>
      <c r="AO35" s="15" t="s">
        <v>0</v>
      </c>
      <c r="AP35" s="14">
        <f t="shared" si="3"/>
        <v>50</v>
      </c>
    </row>
    <row r="36" spans="2:42" ht="15" thickBot="1" x14ac:dyDescent="0.35">
      <c r="B36" s="62"/>
      <c r="C36" s="67"/>
      <c r="D36" s="68"/>
      <c r="E36" s="69"/>
      <c r="F36" s="29">
        <f>AH36</f>
        <v>25</v>
      </c>
      <c r="G36" s="30" t="s">
        <v>0</v>
      </c>
      <c r="H36" s="31">
        <f>AJ36</f>
        <v>6</v>
      </c>
      <c r="I36" s="29">
        <f>AJ38</f>
        <v>25</v>
      </c>
      <c r="J36" s="32" t="s">
        <v>0</v>
      </c>
      <c r="K36" s="31">
        <f>AH38</f>
        <v>11</v>
      </c>
      <c r="L36" s="29">
        <f>AH33</f>
        <v>25</v>
      </c>
      <c r="M36" s="37" t="s">
        <v>0</v>
      </c>
      <c r="N36" s="31">
        <f>AJ33</f>
        <v>11</v>
      </c>
      <c r="O36" s="74"/>
      <c r="P36" s="76"/>
      <c r="Q36" s="78"/>
      <c r="R36" s="89"/>
      <c r="S36" s="79"/>
      <c r="T36" s="90"/>
      <c r="Y36" s="13" t="str">
        <f>B34</f>
        <v>Polena</v>
      </c>
      <c r="Z36" s="15" t="s">
        <v>6</v>
      </c>
      <c r="AA36" s="20" t="str">
        <f>B39</f>
        <v>Těžko říct</v>
      </c>
      <c r="AB36" s="13">
        <v>2</v>
      </c>
      <c r="AC36" s="15" t="s">
        <v>0</v>
      </c>
      <c r="AD36" s="14">
        <v>0</v>
      </c>
      <c r="AE36" s="13">
        <v>25</v>
      </c>
      <c r="AF36" s="15" t="s">
        <v>0</v>
      </c>
      <c r="AG36" s="14">
        <v>20</v>
      </c>
      <c r="AH36" s="13">
        <v>25</v>
      </c>
      <c r="AI36" s="15" t="s">
        <v>0</v>
      </c>
      <c r="AJ36" s="14">
        <v>6</v>
      </c>
      <c r="AK36" s="13"/>
      <c r="AL36" s="15" t="s">
        <v>0</v>
      </c>
      <c r="AM36" s="14"/>
      <c r="AN36" s="3">
        <f t="shared" si="2"/>
        <v>50</v>
      </c>
      <c r="AO36" s="15" t="s">
        <v>0</v>
      </c>
      <c r="AP36" s="14">
        <f t="shared" si="3"/>
        <v>26</v>
      </c>
    </row>
    <row r="37" spans="2:42" ht="15" thickBot="1" x14ac:dyDescent="0.35">
      <c r="B37" s="62"/>
      <c r="C37" s="67"/>
      <c r="D37" s="68"/>
      <c r="E37" s="69"/>
      <c r="F37" s="29">
        <f>AK36</f>
        <v>0</v>
      </c>
      <c r="G37" s="30" t="s">
        <v>0</v>
      </c>
      <c r="H37" s="31">
        <f>AM36</f>
        <v>0</v>
      </c>
      <c r="I37" s="29">
        <f>AM38</f>
        <v>0</v>
      </c>
      <c r="J37" s="32" t="s">
        <v>0</v>
      </c>
      <c r="K37" s="31">
        <f>AK38</f>
        <v>0</v>
      </c>
      <c r="L37" s="29">
        <f>AK33</f>
        <v>0</v>
      </c>
      <c r="M37" s="37" t="s">
        <v>0</v>
      </c>
      <c r="N37" s="31">
        <f>AM33</f>
        <v>0</v>
      </c>
      <c r="O37" s="74">
        <f>F38+I38+L38</f>
        <v>150</v>
      </c>
      <c r="P37" s="76" t="s">
        <v>0</v>
      </c>
      <c r="Q37" s="78">
        <f>H38+K38+N38</f>
        <v>78</v>
      </c>
      <c r="R37" s="89"/>
      <c r="S37" s="79"/>
      <c r="T37" s="90"/>
      <c r="Y37" s="13" t="str">
        <f>B39</f>
        <v>Těžko říct</v>
      </c>
      <c r="Z37" s="15" t="s">
        <v>6</v>
      </c>
      <c r="AA37" s="20" t="str">
        <f>B49</f>
        <v>Vratimov</v>
      </c>
      <c r="AB37" s="13">
        <v>2</v>
      </c>
      <c r="AC37" s="15" t="s">
        <v>0</v>
      </c>
      <c r="AD37" s="14">
        <v>0</v>
      </c>
      <c r="AE37" s="13">
        <v>25</v>
      </c>
      <c r="AF37" s="15" t="s">
        <v>0</v>
      </c>
      <c r="AG37" s="14">
        <v>19</v>
      </c>
      <c r="AH37" s="13">
        <v>25</v>
      </c>
      <c r="AI37" s="15" t="s">
        <v>0</v>
      </c>
      <c r="AJ37" s="14">
        <v>22</v>
      </c>
      <c r="AK37" s="13"/>
      <c r="AL37" s="15" t="s">
        <v>0</v>
      </c>
      <c r="AM37" s="14"/>
      <c r="AN37" s="3">
        <f t="shared" si="2"/>
        <v>50</v>
      </c>
      <c r="AO37" s="15" t="s">
        <v>0</v>
      </c>
      <c r="AP37" s="14">
        <f t="shared" si="3"/>
        <v>41</v>
      </c>
    </row>
    <row r="38" spans="2:42" ht="15" thickBot="1" x14ac:dyDescent="0.35">
      <c r="B38" s="63"/>
      <c r="C38" s="70"/>
      <c r="D38" s="71"/>
      <c r="E38" s="72"/>
      <c r="F38" s="33">
        <f>SUM(F35:F37)</f>
        <v>50</v>
      </c>
      <c r="G38" s="34" t="s">
        <v>0</v>
      </c>
      <c r="H38" s="35">
        <f>SUM(H35:H37)</f>
        <v>26</v>
      </c>
      <c r="I38" s="33">
        <f>SUM(I35:I37)</f>
        <v>50</v>
      </c>
      <c r="J38" s="34" t="s">
        <v>0</v>
      </c>
      <c r="K38" s="35">
        <f>SUM(K35:K37)</f>
        <v>26</v>
      </c>
      <c r="L38" s="33">
        <f>SUM(L35:L37)</f>
        <v>50</v>
      </c>
      <c r="M38" s="34" t="s">
        <v>0</v>
      </c>
      <c r="N38" s="35">
        <f>SUM(N35:N37)</f>
        <v>26</v>
      </c>
      <c r="O38" s="91"/>
      <c r="P38" s="88"/>
      <c r="Q38" s="92"/>
      <c r="R38" s="89"/>
      <c r="S38" s="79"/>
      <c r="T38" s="90"/>
      <c r="Y38" s="16" t="str">
        <f>B44</f>
        <v>Sokol FM Jun.</v>
      </c>
      <c r="Z38" s="18" t="s">
        <v>6</v>
      </c>
      <c r="AA38" s="21" t="str">
        <f>B34</f>
        <v>Polena</v>
      </c>
      <c r="AB38" s="16">
        <v>0</v>
      </c>
      <c r="AC38" s="18" t="s">
        <v>0</v>
      </c>
      <c r="AD38" s="17">
        <v>2</v>
      </c>
      <c r="AE38" s="16">
        <v>15</v>
      </c>
      <c r="AF38" s="18" t="s">
        <v>0</v>
      </c>
      <c r="AG38" s="17">
        <v>25</v>
      </c>
      <c r="AH38" s="16">
        <v>11</v>
      </c>
      <c r="AI38" s="18" t="s">
        <v>0</v>
      </c>
      <c r="AJ38" s="17">
        <v>25</v>
      </c>
      <c r="AK38" s="16"/>
      <c r="AL38" s="18" t="s">
        <v>0</v>
      </c>
      <c r="AM38" s="17"/>
      <c r="AN38" s="16">
        <f>AK38+AH38+AE38</f>
        <v>26</v>
      </c>
      <c r="AO38" s="18" t="s">
        <v>0</v>
      </c>
      <c r="AP38" s="17">
        <f t="shared" si="3"/>
        <v>50</v>
      </c>
    </row>
    <row r="39" spans="2:42" ht="15" thickBot="1" x14ac:dyDescent="0.35">
      <c r="B39" s="61" t="s">
        <v>20</v>
      </c>
      <c r="C39" s="26">
        <f>H34</f>
        <v>0</v>
      </c>
      <c r="D39" s="36" t="s">
        <v>0</v>
      </c>
      <c r="E39" s="28">
        <f>F34</f>
        <v>2</v>
      </c>
      <c r="F39" s="64"/>
      <c r="G39" s="65"/>
      <c r="H39" s="66"/>
      <c r="I39" s="26">
        <f>AB34</f>
        <v>1</v>
      </c>
      <c r="J39" s="27" t="s">
        <v>0</v>
      </c>
      <c r="K39" s="28">
        <f>AD34</f>
        <v>1</v>
      </c>
      <c r="L39" s="26">
        <f>AB37</f>
        <v>2</v>
      </c>
      <c r="M39" s="36" t="s">
        <v>0</v>
      </c>
      <c r="N39" s="28">
        <f>AD37</f>
        <v>0</v>
      </c>
      <c r="O39" s="73">
        <f>L39+I39+C39</f>
        <v>3</v>
      </c>
      <c r="P39" s="75" t="s">
        <v>0</v>
      </c>
      <c r="Q39" s="77">
        <f>N39+K39+E39</f>
        <v>3</v>
      </c>
      <c r="R39" s="89">
        <f>O39</f>
        <v>3</v>
      </c>
      <c r="S39" s="79">
        <f>O42/Q42</f>
        <v>0.87050359712230219</v>
      </c>
      <c r="T39" s="90">
        <v>3</v>
      </c>
    </row>
    <row r="40" spans="2:42" ht="15" thickBot="1" x14ac:dyDescent="0.35">
      <c r="B40" s="62"/>
      <c r="C40" s="29">
        <f>H35</f>
        <v>20</v>
      </c>
      <c r="D40" s="37" t="s">
        <v>0</v>
      </c>
      <c r="E40" s="31">
        <f>F35</f>
        <v>25</v>
      </c>
      <c r="F40" s="67"/>
      <c r="G40" s="68"/>
      <c r="H40" s="69"/>
      <c r="I40" s="29">
        <f>AE34</f>
        <v>25</v>
      </c>
      <c r="J40" s="32" t="s">
        <v>0</v>
      </c>
      <c r="K40" s="31">
        <f>AG34</f>
        <v>23</v>
      </c>
      <c r="L40" s="29">
        <f>AE37</f>
        <v>25</v>
      </c>
      <c r="M40" s="37" t="s">
        <v>0</v>
      </c>
      <c r="N40" s="31">
        <f>AG37</f>
        <v>19</v>
      </c>
      <c r="O40" s="74"/>
      <c r="P40" s="76"/>
      <c r="Q40" s="78"/>
      <c r="R40" s="89"/>
      <c r="S40" s="79"/>
      <c r="T40" s="90"/>
      <c r="V40" s="22"/>
      <c r="W40" s="22"/>
      <c r="X40" s="22"/>
    </row>
    <row r="41" spans="2:42" ht="15" thickBot="1" x14ac:dyDescent="0.35">
      <c r="B41" s="62"/>
      <c r="C41" s="29">
        <f>H36</f>
        <v>6</v>
      </c>
      <c r="D41" s="37" t="s">
        <v>0</v>
      </c>
      <c r="E41" s="31">
        <f>F36</f>
        <v>25</v>
      </c>
      <c r="F41" s="67"/>
      <c r="G41" s="68"/>
      <c r="H41" s="69"/>
      <c r="I41" s="29">
        <f>AH34</f>
        <v>20</v>
      </c>
      <c r="J41" s="30" t="s">
        <v>0</v>
      </c>
      <c r="K41" s="31">
        <f>AJ34</f>
        <v>25</v>
      </c>
      <c r="L41" s="29">
        <f>AH37</f>
        <v>25</v>
      </c>
      <c r="M41" s="37" t="s">
        <v>0</v>
      </c>
      <c r="N41" s="31">
        <f>AJ37</f>
        <v>22</v>
      </c>
      <c r="O41" s="74"/>
      <c r="P41" s="76"/>
      <c r="Q41" s="78"/>
      <c r="R41" s="89"/>
      <c r="S41" s="79"/>
      <c r="T41" s="90"/>
    </row>
    <row r="42" spans="2:42" ht="15" thickBot="1" x14ac:dyDescent="0.35">
      <c r="B42" s="62"/>
      <c r="C42" s="29">
        <f>H37</f>
        <v>0</v>
      </c>
      <c r="D42" s="37" t="s">
        <v>0</v>
      </c>
      <c r="E42" s="31">
        <f>F37</f>
        <v>0</v>
      </c>
      <c r="F42" s="67"/>
      <c r="G42" s="68"/>
      <c r="H42" s="69"/>
      <c r="I42" s="29">
        <f>AK34</f>
        <v>0</v>
      </c>
      <c r="J42" s="38" t="s">
        <v>0</v>
      </c>
      <c r="K42" s="31">
        <f>AM34</f>
        <v>0</v>
      </c>
      <c r="L42" s="29">
        <f>AK37</f>
        <v>0</v>
      </c>
      <c r="M42" s="37" t="s">
        <v>0</v>
      </c>
      <c r="N42" s="31">
        <f>AM37</f>
        <v>0</v>
      </c>
      <c r="O42" s="74">
        <f>L43+I43+C43</f>
        <v>121</v>
      </c>
      <c r="P42" s="76" t="s">
        <v>0</v>
      </c>
      <c r="Q42" s="78">
        <f>N43+K43+E43</f>
        <v>139</v>
      </c>
      <c r="R42" s="89"/>
      <c r="S42" s="79"/>
      <c r="T42" s="90"/>
    </row>
    <row r="43" spans="2:42" ht="15" thickBot="1" x14ac:dyDescent="0.35">
      <c r="B43" s="63"/>
      <c r="C43" s="33">
        <f>SUM(C40:C42)</f>
        <v>26</v>
      </c>
      <c r="D43" s="34" t="s">
        <v>0</v>
      </c>
      <c r="E43" s="35">
        <f>SUM(E40:E42)</f>
        <v>50</v>
      </c>
      <c r="F43" s="70"/>
      <c r="G43" s="71"/>
      <c r="H43" s="72"/>
      <c r="I43" s="33">
        <f>SUM(I40:I42)</f>
        <v>45</v>
      </c>
      <c r="J43" s="39" t="s">
        <v>0</v>
      </c>
      <c r="K43" s="35">
        <f>SUM(K40:K42)</f>
        <v>48</v>
      </c>
      <c r="L43" s="33">
        <f>SUM(L40:L42)</f>
        <v>50</v>
      </c>
      <c r="M43" s="34" t="s">
        <v>0</v>
      </c>
      <c r="N43" s="35">
        <f>SUM(N40:N42)</f>
        <v>41</v>
      </c>
      <c r="O43" s="91"/>
      <c r="P43" s="88"/>
      <c r="Q43" s="92"/>
      <c r="R43" s="89"/>
      <c r="S43" s="79"/>
      <c r="T43" s="90"/>
    </row>
    <row r="44" spans="2:42" ht="15" thickBot="1" x14ac:dyDescent="0.35">
      <c r="B44" s="61" t="s">
        <v>21</v>
      </c>
      <c r="C44" s="26">
        <f>K34</f>
        <v>0</v>
      </c>
      <c r="D44" s="36" t="s">
        <v>0</v>
      </c>
      <c r="E44" s="28">
        <f>I34</f>
        <v>2</v>
      </c>
      <c r="F44" s="26">
        <f>K39</f>
        <v>1</v>
      </c>
      <c r="G44" s="36" t="s">
        <v>0</v>
      </c>
      <c r="H44" s="28">
        <f>I39</f>
        <v>1</v>
      </c>
      <c r="I44" s="64"/>
      <c r="J44" s="65"/>
      <c r="K44" s="66"/>
      <c r="L44" s="26">
        <f>AD35</f>
        <v>2</v>
      </c>
      <c r="M44" s="36" t="s">
        <v>0</v>
      </c>
      <c r="N44" s="28">
        <f>AB35</f>
        <v>0</v>
      </c>
      <c r="O44" s="73">
        <f>L44+F44+C44</f>
        <v>3</v>
      </c>
      <c r="P44" s="75" t="s">
        <v>0</v>
      </c>
      <c r="Q44" s="77">
        <f>N44+H44+E44</f>
        <v>3</v>
      </c>
      <c r="R44" s="89">
        <f>O44</f>
        <v>3</v>
      </c>
      <c r="S44" s="79">
        <f>O47/Q47</f>
        <v>0.91176470588235292</v>
      </c>
      <c r="T44" s="90">
        <v>2</v>
      </c>
      <c r="AA44" s="40"/>
    </row>
    <row r="45" spans="2:42" ht="15" thickBot="1" x14ac:dyDescent="0.35">
      <c r="B45" s="62"/>
      <c r="C45" s="29">
        <f>K35</f>
        <v>15</v>
      </c>
      <c r="D45" s="37" t="s">
        <v>0</v>
      </c>
      <c r="E45" s="31">
        <f>I35</f>
        <v>25</v>
      </c>
      <c r="F45" s="29">
        <f>K40</f>
        <v>23</v>
      </c>
      <c r="G45" s="37" t="s">
        <v>0</v>
      </c>
      <c r="H45" s="31">
        <f>I40</f>
        <v>25</v>
      </c>
      <c r="I45" s="67"/>
      <c r="J45" s="68"/>
      <c r="K45" s="69"/>
      <c r="L45" s="29">
        <f>AG35</f>
        <v>25</v>
      </c>
      <c r="M45" s="37" t="s">
        <v>0</v>
      </c>
      <c r="N45" s="31">
        <f>AE35</f>
        <v>23</v>
      </c>
      <c r="O45" s="74"/>
      <c r="P45" s="76"/>
      <c r="Q45" s="78"/>
      <c r="R45" s="89"/>
      <c r="S45" s="79"/>
      <c r="T45" s="90"/>
    </row>
    <row r="46" spans="2:42" ht="15" thickBot="1" x14ac:dyDescent="0.35">
      <c r="B46" s="62"/>
      <c r="C46" s="29">
        <f>K36</f>
        <v>11</v>
      </c>
      <c r="D46" s="37" t="s">
        <v>0</v>
      </c>
      <c r="E46" s="31">
        <f>I36</f>
        <v>25</v>
      </c>
      <c r="F46" s="29">
        <f>K41</f>
        <v>25</v>
      </c>
      <c r="G46" s="37" t="s">
        <v>0</v>
      </c>
      <c r="H46" s="31">
        <f>I41</f>
        <v>20</v>
      </c>
      <c r="I46" s="67"/>
      <c r="J46" s="68"/>
      <c r="K46" s="69"/>
      <c r="L46" s="29">
        <f>AJ35</f>
        <v>25</v>
      </c>
      <c r="M46" s="37" t="s">
        <v>0</v>
      </c>
      <c r="N46" s="31">
        <f>AH35</f>
        <v>18</v>
      </c>
      <c r="O46" s="74"/>
      <c r="P46" s="76"/>
      <c r="Q46" s="78"/>
      <c r="R46" s="89"/>
      <c r="S46" s="79"/>
      <c r="T46" s="90"/>
    </row>
    <row r="47" spans="2:42" ht="15" thickBot="1" x14ac:dyDescent="0.35">
      <c r="B47" s="62"/>
      <c r="C47" s="29">
        <f>K37</f>
        <v>0</v>
      </c>
      <c r="D47" s="37" t="s">
        <v>0</v>
      </c>
      <c r="E47" s="31">
        <f>I37</f>
        <v>0</v>
      </c>
      <c r="F47" s="29">
        <f>K42</f>
        <v>0</v>
      </c>
      <c r="G47" s="37" t="s">
        <v>0</v>
      </c>
      <c r="H47" s="31">
        <f>I42</f>
        <v>0</v>
      </c>
      <c r="I47" s="67"/>
      <c r="J47" s="68"/>
      <c r="K47" s="69"/>
      <c r="L47" s="29">
        <f>AM35</f>
        <v>0</v>
      </c>
      <c r="M47" s="37" t="s">
        <v>0</v>
      </c>
      <c r="N47" s="31">
        <f>AK35</f>
        <v>0</v>
      </c>
      <c r="O47" s="74">
        <f>L48+F48+C48</f>
        <v>124</v>
      </c>
      <c r="P47" s="76" t="s">
        <v>0</v>
      </c>
      <c r="Q47" s="78">
        <f>N48+H48+E48</f>
        <v>136</v>
      </c>
      <c r="R47" s="89"/>
      <c r="S47" s="79"/>
      <c r="T47" s="90"/>
    </row>
    <row r="48" spans="2:42" ht="15" thickBot="1" x14ac:dyDescent="0.35">
      <c r="B48" s="63"/>
      <c r="C48" s="33">
        <f>SUM(C45:C47)</f>
        <v>26</v>
      </c>
      <c r="D48" s="34" t="s">
        <v>0</v>
      </c>
      <c r="E48" s="35">
        <f>SUM(E45:E47)</f>
        <v>50</v>
      </c>
      <c r="F48" s="33">
        <f>SUM(F45:F47)</f>
        <v>48</v>
      </c>
      <c r="G48" s="34" t="s">
        <v>0</v>
      </c>
      <c r="H48" s="35">
        <f>SUM(H45:H47)</f>
        <v>45</v>
      </c>
      <c r="I48" s="70"/>
      <c r="J48" s="71"/>
      <c r="K48" s="72"/>
      <c r="L48" s="33">
        <f>SUM(L45:L47)</f>
        <v>50</v>
      </c>
      <c r="M48" s="34" t="s">
        <v>0</v>
      </c>
      <c r="N48" s="35">
        <f>SUM(N45:N47)</f>
        <v>41</v>
      </c>
      <c r="O48" s="91"/>
      <c r="P48" s="88"/>
      <c r="Q48" s="92"/>
      <c r="R48" s="89"/>
      <c r="S48" s="79"/>
      <c r="T48" s="90"/>
    </row>
    <row r="49" spans="2:42" ht="15" thickBot="1" x14ac:dyDescent="0.35">
      <c r="B49" s="61" t="s">
        <v>22</v>
      </c>
      <c r="C49" s="26">
        <f>N34</f>
        <v>0</v>
      </c>
      <c r="D49" s="36" t="s">
        <v>0</v>
      </c>
      <c r="E49" s="28">
        <f>L34</f>
        <v>2</v>
      </c>
      <c r="F49" s="26">
        <f>N39</f>
        <v>0</v>
      </c>
      <c r="G49" s="36" t="s">
        <v>0</v>
      </c>
      <c r="H49" s="28">
        <f>L39</f>
        <v>2</v>
      </c>
      <c r="I49" s="26">
        <f>N44</f>
        <v>0</v>
      </c>
      <c r="J49" s="36" t="s">
        <v>0</v>
      </c>
      <c r="K49" s="28">
        <f>L44</f>
        <v>2</v>
      </c>
      <c r="L49" s="64"/>
      <c r="M49" s="65"/>
      <c r="N49" s="66"/>
      <c r="O49" s="73">
        <f>I49+F49+C49</f>
        <v>0</v>
      </c>
      <c r="P49" s="75" t="s">
        <v>0</v>
      </c>
      <c r="Q49" s="77">
        <f>K49+H49+E49</f>
        <v>6</v>
      </c>
      <c r="R49" s="89">
        <f>O49</f>
        <v>0</v>
      </c>
      <c r="S49" s="79">
        <f>O52/Q52</f>
        <v>0.72</v>
      </c>
      <c r="T49" s="90">
        <v>4</v>
      </c>
    </row>
    <row r="50" spans="2:42" ht="15" thickBot="1" x14ac:dyDescent="0.35">
      <c r="B50" s="62"/>
      <c r="C50" s="29">
        <f>N35</f>
        <v>15</v>
      </c>
      <c r="D50" s="37" t="s">
        <v>0</v>
      </c>
      <c r="E50" s="31">
        <f>L35</f>
        <v>25</v>
      </c>
      <c r="F50" s="29">
        <f>N40</f>
        <v>19</v>
      </c>
      <c r="G50" s="37" t="s">
        <v>0</v>
      </c>
      <c r="H50" s="31">
        <f>L40</f>
        <v>25</v>
      </c>
      <c r="I50" s="29">
        <f>N45</f>
        <v>23</v>
      </c>
      <c r="J50" s="37" t="s">
        <v>0</v>
      </c>
      <c r="K50" s="31">
        <f>L45</f>
        <v>25</v>
      </c>
      <c r="L50" s="67"/>
      <c r="M50" s="68"/>
      <c r="N50" s="69"/>
      <c r="O50" s="74"/>
      <c r="P50" s="76"/>
      <c r="Q50" s="78"/>
      <c r="R50" s="89"/>
      <c r="S50" s="79"/>
      <c r="T50" s="90"/>
    </row>
    <row r="51" spans="2:42" ht="15" thickBot="1" x14ac:dyDescent="0.35">
      <c r="B51" s="62"/>
      <c r="C51" s="29">
        <f>N36</f>
        <v>11</v>
      </c>
      <c r="D51" s="37" t="s">
        <v>0</v>
      </c>
      <c r="E51" s="31">
        <f>L36</f>
        <v>25</v>
      </c>
      <c r="F51" s="29">
        <f>N41</f>
        <v>22</v>
      </c>
      <c r="G51" s="37" t="s">
        <v>0</v>
      </c>
      <c r="H51" s="31">
        <f>L41</f>
        <v>25</v>
      </c>
      <c r="I51" s="29">
        <f>N46</f>
        <v>18</v>
      </c>
      <c r="J51" s="37" t="s">
        <v>0</v>
      </c>
      <c r="K51" s="31">
        <f>L46</f>
        <v>25</v>
      </c>
      <c r="L51" s="67"/>
      <c r="M51" s="68"/>
      <c r="N51" s="69"/>
      <c r="O51" s="74"/>
      <c r="P51" s="76"/>
      <c r="Q51" s="78"/>
      <c r="R51" s="89"/>
      <c r="S51" s="79"/>
      <c r="T51" s="90"/>
    </row>
    <row r="52" spans="2:42" ht="15" thickBot="1" x14ac:dyDescent="0.35">
      <c r="B52" s="62"/>
      <c r="C52" s="29">
        <f>N37</f>
        <v>0</v>
      </c>
      <c r="D52" s="37" t="s">
        <v>0</v>
      </c>
      <c r="E52" s="31">
        <f>L37</f>
        <v>0</v>
      </c>
      <c r="F52" s="29">
        <f>N42</f>
        <v>0</v>
      </c>
      <c r="G52" s="37" t="s">
        <v>0</v>
      </c>
      <c r="H52" s="31">
        <f>L42</f>
        <v>0</v>
      </c>
      <c r="I52" s="29">
        <f>N47</f>
        <v>0</v>
      </c>
      <c r="J52" s="37" t="s">
        <v>0</v>
      </c>
      <c r="K52" s="31">
        <f>L47</f>
        <v>0</v>
      </c>
      <c r="L52" s="67"/>
      <c r="M52" s="68"/>
      <c r="N52" s="69"/>
      <c r="O52" s="74">
        <f>I53+F53+C53</f>
        <v>108</v>
      </c>
      <c r="P52" s="76" t="s">
        <v>0</v>
      </c>
      <c r="Q52" s="78">
        <f>K53+H53+E53</f>
        <v>150</v>
      </c>
      <c r="R52" s="89"/>
      <c r="S52" s="79"/>
      <c r="T52" s="90"/>
    </row>
    <row r="53" spans="2:42" ht="15" thickBot="1" x14ac:dyDescent="0.35">
      <c r="B53" s="63"/>
      <c r="C53" s="33">
        <f>SUM(C50:C52)</f>
        <v>26</v>
      </c>
      <c r="D53" s="34" t="s">
        <v>0</v>
      </c>
      <c r="E53" s="35">
        <f>SUM(E50:E52)</f>
        <v>50</v>
      </c>
      <c r="F53" s="33">
        <f>SUM(F50:F52)</f>
        <v>41</v>
      </c>
      <c r="G53" s="34" t="s">
        <v>0</v>
      </c>
      <c r="H53" s="35">
        <f>SUM(H50:H52)</f>
        <v>50</v>
      </c>
      <c r="I53" s="33">
        <f>SUM(I50:I52)</f>
        <v>41</v>
      </c>
      <c r="J53" s="34" t="s">
        <v>0</v>
      </c>
      <c r="K53" s="35">
        <f>SUM(K50:K52)</f>
        <v>50</v>
      </c>
      <c r="L53" s="70"/>
      <c r="M53" s="71"/>
      <c r="N53" s="72"/>
      <c r="O53" s="91"/>
      <c r="P53" s="88"/>
      <c r="Q53" s="92"/>
      <c r="R53" s="89"/>
      <c r="S53" s="79"/>
      <c r="T53" s="90"/>
    </row>
    <row r="55" spans="2:42" ht="15" thickBot="1" x14ac:dyDescent="0.35"/>
    <row r="56" spans="2:42" ht="15" thickBot="1" x14ac:dyDescent="0.35">
      <c r="B56" s="84" t="s">
        <v>13</v>
      </c>
      <c r="C56" s="86" t="str">
        <f>B58</f>
        <v>Sokol FM Ženy</v>
      </c>
      <c r="D56" s="75"/>
      <c r="E56" s="75"/>
      <c r="F56" s="75" t="str">
        <f>B63</f>
        <v>Nazdar</v>
      </c>
      <c r="G56" s="75"/>
      <c r="H56" s="75"/>
      <c r="I56" s="75" t="str">
        <f>B68</f>
        <v>Metylovice</v>
      </c>
      <c r="J56" s="75"/>
      <c r="K56" s="75"/>
      <c r="L56" s="75" t="str">
        <f>B73</f>
        <v>Ostrava Kad.</v>
      </c>
      <c r="M56" s="75"/>
      <c r="N56" s="75"/>
      <c r="O56" s="73" t="s">
        <v>1</v>
      </c>
      <c r="P56" s="75"/>
      <c r="Q56" s="77"/>
      <c r="R56" s="61" t="s">
        <v>3</v>
      </c>
      <c r="S56" s="79" t="s">
        <v>4</v>
      </c>
      <c r="T56" s="79" t="s">
        <v>5</v>
      </c>
      <c r="Y56" s="83" t="s">
        <v>7</v>
      </c>
      <c r="Z56" s="56"/>
      <c r="AA56" s="93"/>
      <c r="AB56" s="51" t="s">
        <v>27</v>
      </c>
      <c r="AC56" s="52"/>
      <c r="AD56" s="53"/>
      <c r="AE56" s="51" t="s">
        <v>8</v>
      </c>
      <c r="AF56" s="52"/>
      <c r="AG56" s="53"/>
      <c r="AH56" s="51" t="s">
        <v>9</v>
      </c>
      <c r="AI56" s="52"/>
      <c r="AJ56" s="53"/>
      <c r="AK56" s="51" t="s">
        <v>10</v>
      </c>
      <c r="AL56" s="52"/>
      <c r="AM56" s="53"/>
      <c r="AN56" s="51" t="s">
        <v>2</v>
      </c>
      <c r="AO56" s="52"/>
      <c r="AP56" s="53"/>
    </row>
    <row r="57" spans="2:42" ht="15" thickBot="1" x14ac:dyDescent="0.35">
      <c r="B57" s="85"/>
      <c r="C57" s="87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58" t="s">
        <v>2</v>
      </c>
      <c r="P57" s="59"/>
      <c r="Q57" s="60"/>
      <c r="R57" s="63"/>
      <c r="S57" s="79"/>
      <c r="T57" s="79"/>
      <c r="Y57" s="9" t="str">
        <f>B58</f>
        <v>Sokol FM Ženy</v>
      </c>
      <c r="Z57" s="1" t="s">
        <v>6</v>
      </c>
      <c r="AA57" s="19" t="str">
        <f>B73</f>
        <v>Ostrava Kad.</v>
      </c>
      <c r="AB57" s="9">
        <v>2</v>
      </c>
      <c r="AC57" s="1" t="s">
        <v>0</v>
      </c>
      <c r="AD57" s="2">
        <v>0</v>
      </c>
      <c r="AE57" s="9">
        <v>25</v>
      </c>
      <c r="AF57" s="1" t="s">
        <v>0</v>
      </c>
      <c r="AG57" s="2">
        <v>4</v>
      </c>
      <c r="AH57" s="9">
        <v>25</v>
      </c>
      <c r="AI57" s="1" t="s">
        <v>0</v>
      </c>
      <c r="AJ57" s="2">
        <v>5</v>
      </c>
      <c r="AK57" s="9"/>
      <c r="AL57" s="1" t="s">
        <v>0</v>
      </c>
      <c r="AM57" s="2"/>
      <c r="AN57" s="10">
        <f>AK57+AH57+AE57</f>
        <v>50</v>
      </c>
      <c r="AO57" s="1" t="s">
        <v>0</v>
      </c>
      <c r="AP57" s="2">
        <f>AM57+AJ57+AG57</f>
        <v>9</v>
      </c>
    </row>
    <row r="58" spans="2:42" ht="15" thickBot="1" x14ac:dyDescent="0.35">
      <c r="B58" s="61" t="s">
        <v>26</v>
      </c>
      <c r="C58" s="64"/>
      <c r="D58" s="65"/>
      <c r="E58" s="66"/>
      <c r="F58" s="26">
        <f>AB60</f>
        <v>2</v>
      </c>
      <c r="G58" s="27" t="s">
        <v>0</v>
      </c>
      <c r="H58" s="28">
        <f>AD60</f>
        <v>0</v>
      </c>
      <c r="I58" s="26">
        <f>AD62</f>
        <v>2</v>
      </c>
      <c r="J58" s="27" t="s">
        <v>0</v>
      </c>
      <c r="K58" s="28">
        <f>AB62</f>
        <v>0</v>
      </c>
      <c r="L58" s="26">
        <f>AB57</f>
        <v>2</v>
      </c>
      <c r="M58" s="36" t="s">
        <v>0</v>
      </c>
      <c r="N58" s="28">
        <f>AD57</f>
        <v>0</v>
      </c>
      <c r="O58" s="73">
        <f>F58+I58+L58</f>
        <v>6</v>
      </c>
      <c r="P58" s="75" t="s">
        <v>0</v>
      </c>
      <c r="Q58" s="77">
        <f>H58+K58+N58</f>
        <v>0</v>
      </c>
      <c r="R58" s="89">
        <f>O58</f>
        <v>6</v>
      </c>
      <c r="S58" s="79">
        <f>O61/Q61</f>
        <v>3.2608695652173911</v>
      </c>
      <c r="T58" s="90">
        <v>1</v>
      </c>
      <c r="Y58" s="13" t="str">
        <f>B63</f>
        <v>Nazdar</v>
      </c>
      <c r="Z58" s="15" t="s">
        <v>6</v>
      </c>
      <c r="AA58" s="20" t="str">
        <f>B68</f>
        <v>Metylovice</v>
      </c>
      <c r="AB58" s="13">
        <v>2</v>
      </c>
      <c r="AC58" s="15" t="s">
        <v>0</v>
      </c>
      <c r="AD58" s="14">
        <v>0</v>
      </c>
      <c r="AE58" s="13">
        <v>25</v>
      </c>
      <c r="AF58" s="15" t="s">
        <v>0</v>
      </c>
      <c r="AG58" s="14">
        <v>13</v>
      </c>
      <c r="AH58" s="13">
        <v>27</v>
      </c>
      <c r="AI58" s="15" t="s">
        <v>0</v>
      </c>
      <c r="AJ58" s="14">
        <v>25</v>
      </c>
      <c r="AK58" s="13"/>
      <c r="AL58" s="15" t="s">
        <v>0</v>
      </c>
      <c r="AM58" s="14"/>
      <c r="AN58" s="3">
        <f t="shared" ref="AN58:AN61" si="4">AK58+AH58+AE58</f>
        <v>52</v>
      </c>
      <c r="AO58" s="15" t="s">
        <v>0</v>
      </c>
      <c r="AP58" s="14">
        <f t="shared" ref="AP58:AP62" si="5">AM58+AJ58+AG58</f>
        <v>38</v>
      </c>
    </row>
    <row r="59" spans="2:42" ht="15" thickBot="1" x14ac:dyDescent="0.35">
      <c r="B59" s="62"/>
      <c r="C59" s="67"/>
      <c r="D59" s="68"/>
      <c r="E59" s="69"/>
      <c r="F59" s="29">
        <f>AE60</f>
        <v>25</v>
      </c>
      <c r="G59" s="30" t="s">
        <v>0</v>
      </c>
      <c r="H59" s="31">
        <f>AG60</f>
        <v>13</v>
      </c>
      <c r="I59" s="29">
        <f>AG62</f>
        <v>25</v>
      </c>
      <c r="J59" s="32" t="s">
        <v>0</v>
      </c>
      <c r="K59" s="31">
        <f>AE62</f>
        <v>13</v>
      </c>
      <c r="L59" s="29">
        <f>AE57</f>
        <v>25</v>
      </c>
      <c r="M59" s="37" t="s">
        <v>0</v>
      </c>
      <c r="N59" s="31">
        <f>AG57</f>
        <v>4</v>
      </c>
      <c r="O59" s="74"/>
      <c r="P59" s="76"/>
      <c r="Q59" s="78"/>
      <c r="R59" s="89"/>
      <c r="S59" s="79"/>
      <c r="T59" s="90"/>
      <c r="Y59" s="13" t="str">
        <f>B73</f>
        <v>Ostrava Kad.</v>
      </c>
      <c r="Z59" s="15" t="s">
        <v>6</v>
      </c>
      <c r="AA59" s="20" t="str">
        <f>B68</f>
        <v>Metylovice</v>
      </c>
      <c r="AB59" s="13">
        <v>0</v>
      </c>
      <c r="AC59" s="15" t="s">
        <v>0</v>
      </c>
      <c r="AD59" s="14">
        <v>2</v>
      </c>
      <c r="AE59" s="13">
        <v>23</v>
      </c>
      <c r="AF59" s="15" t="s">
        <v>0</v>
      </c>
      <c r="AG59" s="14">
        <v>25</v>
      </c>
      <c r="AH59" s="13">
        <v>20</v>
      </c>
      <c r="AI59" s="15" t="s">
        <v>0</v>
      </c>
      <c r="AJ59" s="14">
        <v>25</v>
      </c>
      <c r="AK59" s="13"/>
      <c r="AL59" s="15" t="s">
        <v>0</v>
      </c>
      <c r="AM59" s="14"/>
      <c r="AN59" s="3">
        <f t="shared" si="4"/>
        <v>43</v>
      </c>
      <c r="AO59" s="15" t="s">
        <v>0</v>
      </c>
      <c r="AP59" s="14">
        <f t="shared" si="5"/>
        <v>50</v>
      </c>
    </row>
    <row r="60" spans="2:42" ht="15" thickBot="1" x14ac:dyDescent="0.35">
      <c r="B60" s="62"/>
      <c r="C60" s="67"/>
      <c r="D60" s="68"/>
      <c r="E60" s="69"/>
      <c r="F60" s="29">
        <f>AH60</f>
        <v>25</v>
      </c>
      <c r="G60" s="30" t="s">
        <v>0</v>
      </c>
      <c r="H60" s="31">
        <f>AJ60</f>
        <v>3</v>
      </c>
      <c r="I60" s="29">
        <f>AJ62</f>
        <v>25</v>
      </c>
      <c r="J60" s="32" t="s">
        <v>0</v>
      </c>
      <c r="K60" s="31">
        <f>AH62</f>
        <v>8</v>
      </c>
      <c r="L60" s="29">
        <f>AH57</f>
        <v>25</v>
      </c>
      <c r="M60" s="37" t="s">
        <v>0</v>
      </c>
      <c r="N60" s="31">
        <f>AJ57</f>
        <v>5</v>
      </c>
      <c r="O60" s="74"/>
      <c r="P60" s="76"/>
      <c r="Q60" s="78"/>
      <c r="R60" s="89"/>
      <c r="S60" s="79"/>
      <c r="T60" s="90"/>
      <c r="Y60" s="13" t="str">
        <f>B58</f>
        <v>Sokol FM Ženy</v>
      </c>
      <c r="Z60" s="15" t="s">
        <v>6</v>
      </c>
      <c r="AA60" s="20" t="str">
        <f>B63</f>
        <v>Nazdar</v>
      </c>
      <c r="AB60" s="13">
        <v>2</v>
      </c>
      <c r="AC60" s="15" t="s">
        <v>0</v>
      </c>
      <c r="AD60" s="14">
        <v>0</v>
      </c>
      <c r="AE60" s="13">
        <v>25</v>
      </c>
      <c r="AF60" s="15" t="s">
        <v>0</v>
      </c>
      <c r="AG60" s="14">
        <v>13</v>
      </c>
      <c r="AH60" s="13">
        <v>25</v>
      </c>
      <c r="AI60" s="15" t="s">
        <v>0</v>
      </c>
      <c r="AJ60" s="14">
        <v>3</v>
      </c>
      <c r="AK60" s="13"/>
      <c r="AL60" s="15" t="s">
        <v>0</v>
      </c>
      <c r="AM60" s="14"/>
      <c r="AN60" s="3">
        <f t="shared" si="4"/>
        <v>50</v>
      </c>
      <c r="AO60" s="15" t="s">
        <v>0</v>
      </c>
      <c r="AP60" s="14">
        <f t="shared" si="5"/>
        <v>16</v>
      </c>
    </row>
    <row r="61" spans="2:42" ht="15" thickBot="1" x14ac:dyDescent="0.35">
      <c r="B61" s="62"/>
      <c r="C61" s="67"/>
      <c r="D61" s="68"/>
      <c r="E61" s="69"/>
      <c r="F61" s="29">
        <f>AK60</f>
        <v>0</v>
      </c>
      <c r="G61" s="30" t="s">
        <v>0</v>
      </c>
      <c r="H61" s="31">
        <f>AM60</f>
        <v>0</v>
      </c>
      <c r="I61" s="29">
        <f>AM62</f>
        <v>0</v>
      </c>
      <c r="J61" s="32" t="s">
        <v>0</v>
      </c>
      <c r="K61" s="31">
        <f>AK62</f>
        <v>0</v>
      </c>
      <c r="L61" s="29">
        <f>AK57</f>
        <v>0</v>
      </c>
      <c r="M61" s="37" t="s">
        <v>0</v>
      </c>
      <c r="N61" s="31">
        <f>AM57</f>
        <v>0</v>
      </c>
      <c r="O61" s="74">
        <f>F62+I62+L62</f>
        <v>150</v>
      </c>
      <c r="P61" s="76" t="s">
        <v>0</v>
      </c>
      <c r="Q61" s="78">
        <f>H62+K62+N62</f>
        <v>46</v>
      </c>
      <c r="R61" s="89"/>
      <c r="S61" s="79"/>
      <c r="T61" s="90"/>
      <c r="Y61" s="13" t="str">
        <f>B63</f>
        <v>Nazdar</v>
      </c>
      <c r="Z61" s="15" t="s">
        <v>6</v>
      </c>
      <c r="AA61" s="20" t="str">
        <f>B73</f>
        <v>Ostrava Kad.</v>
      </c>
      <c r="AB61" s="13">
        <v>2</v>
      </c>
      <c r="AC61" s="15" t="s">
        <v>0</v>
      </c>
      <c r="AD61" s="14">
        <v>0</v>
      </c>
      <c r="AE61" s="13">
        <v>25</v>
      </c>
      <c r="AF61" s="15" t="s">
        <v>0</v>
      </c>
      <c r="AG61" s="14">
        <v>9</v>
      </c>
      <c r="AH61" s="13">
        <v>25</v>
      </c>
      <c r="AI61" s="15" t="s">
        <v>0</v>
      </c>
      <c r="AJ61" s="14">
        <v>11</v>
      </c>
      <c r="AK61" s="13"/>
      <c r="AL61" s="15" t="s">
        <v>0</v>
      </c>
      <c r="AM61" s="14"/>
      <c r="AN61" s="3">
        <f t="shared" si="4"/>
        <v>50</v>
      </c>
      <c r="AO61" s="15" t="s">
        <v>0</v>
      </c>
      <c r="AP61" s="14">
        <f t="shared" si="5"/>
        <v>20</v>
      </c>
    </row>
    <row r="62" spans="2:42" ht="15" thickBot="1" x14ac:dyDescent="0.35">
      <c r="B62" s="63"/>
      <c r="C62" s="70"/>
      <c r="D62" s="71"/>
      <c r="E62" s="72"/>
      <c r="F62" s="33">
        <f>SUM(F59:F61)</f>
        <v>50</v>
      </c>
      <c r="G62" s="34" t="s">
        <v>0</v>
      </c>
      <c r="H62" s="35">
        <f>SUM(H59:H61)</f>
        <v>16</v>
      </c>
      <c r="I62" s="33">
        <f>SUM(I59:I61)</f>
        <v>50</v>
      </c>
      <c r="J62" s="34" t="s">
        <v>0</v>
      </c>
      <c r="K62" s="35">
        <f>SUM(K59:K61)</f>
        <v>21</v>
      </c>
      <c r="L62" s="33">
        <f>SUM(L59:L61)</f>
        <v>50</v>
      </c>
      <c r="M62" s="34" t="s">
        <v>0</v>
      </c>
      <c r="N62" s="35">
        <f>SUM(N59:N61)</f>
        <v>9</v>
      </c>
      <c r="O62" s="91"/>
      <c r="P62" s="88"/>
      <c r="Q62" s="92"/>
      <c r="R62" s="89"/>
      <c r="S62" s="79"/>
      <c r="T62" s="90"/>
      <c r="Y62" s="16" t="str">
        <f>B68</f>
        <v>Metylovice</v>
      </c>
      <c r="Z62" s="18" t="s">
        <v>6</v>
      </c>
      <c r="AA62" s="21" t="str">
        <f>B58</f>
        <v>Sokol FM Ženy</v>
      </c>
      <c r="AB62" s="16">
        <v>0</v>
      </c>
      <c r="AC62" s="18" t="s">
        <v>0</v>
      </c>
      <c r="AD62" s="17">
        <v>2</v>
      </c>
      <c r="AE62" s="16">
        <v>13</v>
      </c>
      <c r="AF62" s="18" t="s">
        <v>0</v>
      </c>
      <c r="AG62" s="17">
        <v>25</v>
      </c>
      <c r="AH62" s="16">
        <v>8</v>
      </c>
      <c r="AI62" s="18" t="s">
        <v>0</v>
      </c>
      <c r="AJ62" s="17">
        <v>25</v>
      </c>
      <c r="AK62" s="16"/>
      <c r="AL62" s="18" t="s">
        <v>0</v>
      </c>
      <c r="AM62" s="17"/>
      <c r="AN62" s="16">
        <f>AK62+AH62+AE62</f>
        <v>21</v>
      </c>
      <c r="AO62" s="18" t="s">
        <v>0</v>
      </c>
      <c r="AP62" s="17">
        <f t="shared" si="5"/>
        <v>50</v>
      </c>
    </row>
    <row r="63" spans="2:42" ht="15" thickBot="1" x14ac:dyDescent="0.35">
      <c r="B63" s="61" t="s">
        <v>23</v>
      </c>
      <c r="C63" s="26">
        <f>H58</f>
        <v>0</v>
      </c>
      <c r="D63" s="36" t="s">
        <v>0</v>
      </c>
      <c r="E63" s="28">
        <f>F58</f>
        <v>2</v>
      </c>
      <c r="F63" s="64"/>
      <c r="G63" s="65"/>
      <c r="H63" s="66"/>
      <c r="I63" s="26">
        <f>AB58</f>
        <v>2</v>
      </c>
      <c r="J63" s="27" t="s">
        <v>0</v>
      </c>
      <c r="K63" s="28">
        <f>AD58</f>
        <v>0</v>
      </c>
      <c r="L63" s="26">
        <f>AB61</f>
        <v>2</v>
      </c>
      <c r="M63" s="36" t="s">
        <v>0</v>
      </c>
      <c r="N63" s="28">
        <f>AD61</f>
        <v>0</v>
      </c>
      <c r="O63" s="73">
        <f>L63+I63+C63</f>
        <v>4</v>
      </c>
      <c r="P63" s="75" t="s">
        <v>0</v>
      </c>
      <c r="Q63" s="77">
        <f>N63+K63+E63</f>
        <v>2</v>
      </c>
      <c r="R63" s="89">
        <f>O63</f>
        <v>4</v>
      </c>
      <c r="S63" s="79">
        <f>O66/Q66</f>
        <v>1.0925925925925926</v>
      </c>
      <c r="T63" s="90">
        <v>2</v>
      </c>
    </row>
    <row r="64" spans="2:42" ht="15" thickBot="1" x14ac:dyDescent="0.35">
      <c r="B64" s="62"/>
      <c r="C64" s="29">
        <f>H59</f>
        <v>13</v>
      </c>
      <c r="D64" s="37" t="s">
        <v>0</v>
      </c>
      <c r="E64" s="31">
        <f>F59</f>
        <v>25</v>
      </c>
      <c r="F64" s="67"/>
      <c r="G64" s="68"/>
      <c r="H64" s="69"/>
      <c r="I64" s="29">
        <f>AE58</f>
        <v>25</v>
      </c>
      <c r="J64" s="32" t="s">
        <v>0</v>
      </c>
      <c r="K64" s="31">
        <f>AG58</f>
        <v>13</v>
      </c>
      <c r="L64" s="29">
        <f>AE61</f>
        <v>25</v>
      </c>
      <c r="M64" s="37" t="s">
        <v>0</v>
      </c>
      <c r="N64" s="31">
        <f>AG61</f>
        <v>9</v>
      </c>
      <c r="O64" s="74"/>
      <c r="P64" s="76"/>
      <c r="Q64" s="78"/>
      <c r="R64" s="89"/>
      <c r="S64" s="79"/>
      <c r="T64" s="90"/>
      <c r="V64" s="22"/>
      <c r="W64" s="22"/>
      <c r="X64" s="22"/>
    </row>
    <row r="65" spans="2:42" ht="15" thickBot="1" x14ac:dyDescent="0.35">
      <c r="B65" s="62"/>
      <c r="C65" s="29">
        <f>H60</f>
        <v>3</v>
      </c>
      <c r="D65" s="37" t="s">
        <v>0</v>
      </c>
      <c r="E65" s="31">
        <f>F60</f>
        <v>25</v>
      </c>
      <c r="F65" s="67"/>
      <c r="G65" s="68"/>
      <c r="H65" s="69"/>
      <c r="I65" s="29">
        <f>AH58</f>
        <v>27</v>
      </c>
      <c r="J65" s="30" t="s">
        <v>0</v>
      </c>
      <c r="K65" s="31">
        <f>AJ58</f>
        <v>25</v>
      </c>
      <c r="L65" s="29">
        <f>AH61</f>
        <v>25</v>
      </c>
      <c r="M65" s="37" t="s">
        <v>0</v>
      </c>
      <c r="N65" s="31">
        <f>AJ61</f>
        <v>11</v>
      </c>
      <c r="O65" s="74"/>
      <c r="P65" s="76"/>
      <c r="Q65" s="78"/>
      <c r="R65" s="89"/>
      <c r="S65" s="79"/>
      <c r="T65" s="90"/>
      <c r="Y65" s="48" t="s">
        <v>28</v>
      </c>
      <c r="Z65" s="49"/>
      <c r="AA65" s="50"/>
      <c r="AB65" s="51" t="s">
        <v>27</v>
      </c>
      <c r="AC65" s="52"/>
      <c r="AD65" s="53"/>
      <c r="AE65" s="51" t="s">
        <v>8</v>
      </c>
      <c r="AF65" s="52"/>
      <c r="AG65" s="53"/>
      <c r="AH65" s="51" t="s">
        <v>9</v>
      </c>
      <c r="AI65" s="52"/>
      <c r="AJ65" s="53"/>
      <c r="AK65" s="51" t="s">
        <v>10</v>
      </c>
      <c r="AL65" s="52"/>
      <c r="AM65" s="53"/>
      <c r="AN65" s="51" t="s">
        <v>2</v>
      </c>
      <c r="AO65" s="52"/>
      <c r="AP65" s="53"/>
    </row>
    <row r="66" spans="2:42" ht="15" thickBot="1" x14ac:dyDescent="0.35">
      <c r="B66" s="62"/>
      <c r="C66" s="29">
        <f>H61</f>
        <v>0</v>
      </c>
      <c r="D66" s="37" t="s">
        <v>0</v>
      </c>
      <c r="E66" s="31">
        <f>F61</f>
        <v>0</v>
      </c>
      <c r="F66" s="67"/>
      <c r="G66" s="68"/>
      <c r="H66" s="69"/>
      <c r="I66" s="29">
        <f>AK58</f>
        <v>0</v>
      </c>
      <c r="J66" s="38" t="s">
        <v>0</v>
      </c>
      <c r="K66" s="31">
        <f>AM58</f>
        <v>0</v>
      </c>
      <c r="L66" s="29">
        <f>AK61</f>
        <v>0</v>
      </c>
      <c r="M66" s="37" t="s">
        <v>0</v>
      </c>
      <c r="N66" s="31">
        <f>AM61</f>
        <v>0</v>
      </c>
      <c r="O66" s="74">
        <f>L67+I67+C67</f>
        <v>118</v>
      </c>
      <c r="P66" s="76" t="s">
        <v>0</v>
      </c>
      <c r="Q66" s="78">
        <f>N67+K67+E67</f>
        <v>108</v>
      </c>
      <c r="R66" s="89"/>
      <c r="S66" s="79"/>
      <c r="T66" s="90"/>
      <c r="Y66" s="42" t="s">
        <v>14</v>
      </c>
      <c r="Z66" s="1" t="s">
        <v>6</v>
      </c>
      <c r="AA66" s="19" t="s">
        <v>23</v>
      </c>
      <c r="AB66" s="9">
        <v>2</v>
      </c>
      <c r="AC66" s="1" t="s">
        <v>0</v>
      </c>
      <c r="AD66" s="2">
        <v>0</v>
      </c>
      <c r="AE66" s="9">
        <v>25</v>
      </c>
      <c r="AF66" s="1" t="s">
        <v>0</v>
      </c>
      <c r="AG66" s="2">
        <v>16</v>
      </c>
      <c r="AH66" s="9">
        <v>25</v>
      </c>
      <c r="AI66" s="1" t="s">
        <v>0</v>
      </c>
      <c r="AJ66" s="2">
        <v>13</v>
      </c>
      <c r="AK66" s="9"/>
      <c r="AL66" s="1" t="s">
        <v>0</v>
      </c>
      <c r="AM66" s="2"/>
      <c r="AN66" s="10">
        <f>AK66+AH66+AE66</f>
        <v>50</v>
      </c>
      <c r="AO66" s="1" t="s">
        <v>0</v>
      </c>
      <c r="AP66" s="2">
        <f>AM66+AJ66+AG66</f>
        <v>29</v>
      </c>
    </row>
    <row r="67" spans="2:42" ht="15" thickBot="1" x14ac:dyDescent="0.35">
      <c r="B67" s="63"/>
      <c r="C67" s="33">
        <f>SUM(C64:C66)</f>
        <v>16</v>
      </c>
      <c r="D67" s="34" t="s">
        <v>0</v>
      </c>
      <c r="E67" s="35">
        <f>SUM(E64:E66)</f>
        <v>50</v>
      </c>
      <c r="F67" s="70"/>
      <c r="G67" s="71"/>
      <c r="H67" s="72"/>
      <c r="I67" s="33">
        <f>SUM(I64:I66)</f>
        <v>52</v>
      </c>
      <c r="J67" s="39" t="s">
        <v>0</v>
      </c>
      <c r="K67" s="35">
        <f>SUM(K64:K66)</f>
        <v>38</v>
      </c>
      <c r="L67" s="33">
        <f>SUM(L64:L66)</f>
        <v>50</v>
      </c>
      <c r="M67" s="34" t="s">
        <v>0</v>
      </c>
      <c r="N67" s="35">
        <f>SUM(N64:N66)</f>
        <v>20</v>
      </c>
      <c r="O67" s="91"/>
      <c r="P67" s="88"/>
      <c r="Q67" s="92"/>
      <c r="R67" s="89"/>
      <c r="S67" s="79"/>
      <c r="T67" s="90"/>
      <c r="Y67" s="41" t="s">
        <v>19</v>
      </c>
      <c r="Z67" s="15" t="s">
        <v>6</v>
      </c>
      <c r="AA67" s="20" t="s">
        <v>20</v>
      </c>
      <c r="AB67" s="13">
        <v>2</v>
      </c>
      <c r="AC67" s="1" t="s">
        <v>0</v>
      </c>
      <c r="AD67" s="14">
        <v>0</v>
      </c>
      <c r="AE67" s="13">
        <v>25</v>
      </c>
      <c r="AF67" s="1" t="s">
        <v>0</v>
      </c>
      <c r="AG67" s="14">
        <v>18</v>
      </c>
      <c r="AH67" s="13">
        <v>25</v>
      </c>
      <c r="AI67" s="1" t="s">
        <v>0</v>
      </c>
      <c r="AJ67" s="14">
        <v>13</v>
      </c>
      <c r="AK67" s="13"/>
      <c r="AL67" s="1" t="s">
        <v>0</v>
      </c>
      <c r="AM67" s="14"/>
      <c r="AN67" s="3">
        <f t="shared" ref="AN67:AN69" si="6">AK67+AH67+AE67</f>
        <v>50</v>
      </c>
      <c r="AO67" s="15" t="s">
        <v>0</v>
      </c>
      <c r="AP67" s="14">
        <f t="shared" ref="AP67:AP69" si="7">AM67+AJ67+AG67</f>
        <v>31</v>
      </c>
    </row>
    <row r="68" spans="2:42" ht="15" thickBot="1" x14ac:dyDescent="0.35">
      <c r="B68" s="61" t="s">
        <v>24</v>
      </c>
      <c r="C68" s="26">
        <f>K58</f>
        <v>0</v>
      </c>
      <c r="D68" s="36" t="s">
        <v>0</v>
      </c>
      <c r="E68" s="28">
        <f>I58</f>
        <v>2</v>
      </c>
      <c r="F68" s="26">
        <f>K63</f>
        <v>0</v>
      </c>
      <c r="G68" s="36" t="s">
        <v>0</v>
      </c>
      <c r="H68" s="28">
        <f>I63</f>
        <v>2</v>
      </c>
      <c r="I68" s="64"/>
      <c r="J68" s="65"/>
      <c r="K68" s="66"/>
      <c r="L68" s="26">
        <f>AD59</f>
        <v>2</v>
      </c>
      <c r="M68" s="36" t="s">
        <v>0</v>
      </c>
      <c r="N68" s="28">
        <f>AB59</f>
        <v>0</v>
      </c>
      <c r="O68" s="73">
        <f>L68+F68+C68</f>
        <v>2</v>
      </c>
      <c r="P68" s="75" t="s">
        <v>0</v>
      </c>
      <c r="Q68" s="77">
        <f>N68+H68+E68</f>
        <v>4</v>
      </c>
      <c r="R68" s="89">
        <f>O68</f>
        <v>2</v>
      </c>
      <c r="S68" s="79">
        <f>O71/Q71</f>
        <v>0.75172413793103443</v>
      </c>
      <c r="T68" s="90">
        <v>3</v>
      </c>
      <c r="Y68" s="41" t="s">
        <v>32</v>
      </c>
      <c r="Z68" s="15" t="s">
        <v>6</v>
      </c>
      <c r="AA68" s="20" t="s">
        <v>15</v>
      </c>
      <c r="AB68" s="13">
        <v>2</v>
      </c>
      <c r="AC68" s="1" t="s">
        <v>0</v>
      </c>
      <c r="AD68" s="14">
        <v>0</v>
      </c>
      <c r="AE68" s="13">
        <v>25</v>
      </c>
      <c r="AF68" s="1" t="s">
        <v>0</v>
      </c>
      <c r="AG68" s="14">
        <v>9</v>
      </c>
      <c r="AH68" s="13">
        <v>25</v>
      </c>
      <c r="AI68" s="1" t="s">
        <v>0</v>
      </c>
      <c r="AJ68" s="14">
        <v>13</v>
      </c>
      <c r="AK68" s="13"/>
      <c r="AL68" s="1" t="s">
        <v>0</v>
      </c>
      <c r="AM68" s="14"/>
      <c r="AN68" s="3">
        <f t="shared" si="6"/>
        <v>50</v>
      </c>
      <c r="AO68" s="15" t="s">
        <v>0</v>
      </c>
      <c r="AP68" s="14">
        <f t="shared" si="7"/>
        <v>22</v>
      </c>
    </row>
    <row r="69" spans="2:42" ht="15" thickBot="1" x14ac:dyDescent="0.35">
      <c r="B69" s="62"/>
      <c r="C69" s="29">
        <f>K59</f>
        <v>13</v>
      </c>
      <c r="D69" s="37" t="s">
        <v>0</v>
      </c>
      <c r="E69" s="31">
        <f>I59</f>
        <v>25</v>
      </c>
      <c r="F69" s="29">
        <f>K64</f>
        <v>13</v>
      </c>
      <c r="G69" s="37" t="s">
        <v>0</v>
      </c>
      <c r="H69" s="31">
        <f>I64</f>
        <v>25</v>
      </c>
      <c r="I69" s="67"/>
      <c r="J69" s="68"/>
      <c r="K69" s="69"/>
      <c r="L69" s="29">
        <f>AG59</f>
        <v>25</v>
      </c>
      <c r="M69" s="37" t="s">
        <v>0</v>
      </c>
      <c r="N69" s="31">
        <f>AE59</f>
        <v>23</v>
      </c>
      <c r="O69" s="74"/>
      <c r="P69" s="76"/>
      <c r="Q69" s="78"/>
      <c r="R69" s="89"/>
      <c r="S69" s="79"/>
      <c r="T69" s="90"/>
      <c r="Y69" s="16" t="s">
        <v>16</v>
      </c>
      <c r="Z69" s="18" t="s">
        <v>6</v>
      </c>
      <c r="AA69" s="43" t="s">
        <v>21</v>
      </c>
      <c r="AB69" s="16">
        <v>0</v>
      </c>
      <c r="AC69" s="1" t="s">
        <v>0</v>
      </c>
      <c r="AD69" s="17">
        <v>2</v>
      </c>
      <c r="AE69" s="16">
        <v>23</v>
      </c>
      <c r="AF69" s="1" t="s">
        <v>0</v>
      </c>
      <c r="AG69" s="17">
        <v>25</v>
      </c>
      <c r="AH69" s="16">
        <v>21</v>
      </c>
      <c r="AI69" s="1" t="s">
        <v>0</v>
      </c>
      <c r="AJ69" s="17">
        <v>25</v>
      </c>
      <c r="AK69" s="16"/>
      <c r="AL69" s="1" t="s">
        <v>0</v>
      </c>
      <c r="AM69" s="17"/>
      <c r="AN69" s="4">
        <f t="shared" si="6"/>
        <v>44</v>
      </c>
      <c r="AO69" s="18" t="s">
        <v>0</v>
      </c>
      <c r="AP69" s="17">
        <f t="shared" si="7"/>
        <v>50</v>
      </c>
    </row>
    <row r="70" spans="2:42" ht="15" thickBot="1" x14ac:dyDescent="0.35">
      <c r="B70" s="62"/>
      <c r="C70" s="29">
        <f>K60</f>
        <v>8</v>
      </c>
      <c r="D70" s="37" t="s">
        <v>0</v>
      </c>
      <c r="E70" s="31">
        <f>I60</f>
        <v>25</v>
      </c>
      <c r="F70" s="29">
        <f>K65</f>
        <v>25</v>
      </c>
      <c r="G70" s="37" t="s">
        <v>0</v>
      </c>
      <c r="H70" s="31">
        <f>I65</f>
        <v>27</v>
      </c>
      <c r="I70" s="67"/>
      <c r="J70" s="68"/>
      <c r="K70" s="69"/>
      <c r="L70" s="29">
        <f>AJ59</f>
        <v>25</v>
      </c>
      <c r="M70" s="37" t="s">
        <v>0</v>
      </c>
      <c r="N70" s="31">
        <f>AH59</f>
        <v>20</v>
      </c>
      <c r="O70" s="74"/>
      <c r="P70" s="76"/>
      <c r="Q70" s="78"/>
      <c r="R70" s="89"/>
      <c r="S70" s="79"/>
      <c r="T70" s="90"/>
    </row>
    <row r="71" spans="2:42" ht="15" thickBot="1" x14ac:dyDescent="0.35">
      <c r="B71" s="62"/>
      <c r="C71" s="29">
        <f>K61</f>
        <v>0</v>
      </c>
      <c r="D71" s="37" t="s">
        <v>0</v>
      </c>
      <c r="E71" s="31">
        <f>I61</f>
        <v>0</v>
      </c>
      <c r="F71" s="29">
        <f>K66</f>
        <v>0</v>
      </c>
      <c r="G71" s="37" t="s">
        <v>0</v>
      </c>
      <c r="H71" s="31">
        <f>I66</f>
        <v>0</v>
      </c>
      <c r="I71" s="67"/>
      <c r="J71" s="68"/>
      <c r="K71" s="69"/>
      <c r="L71" s="29">
        <f>AM59</f>
        <v>0</v>
      </c>
      <c r="M71" s="37" t="s">
        <v>0</v>
      </c>
      <c r="N71" s="31">
        <f>AK59</f>
        <v>0</v>
      </c>
      <c r="O71" s="74">
        <f>L72+F72+C72</f>
        <v>109</v>
      </c>
      <c r="P71" s="76" t="s">
        <v>0</v>
      </c>
      <c r="Q71" s="78">
        <f>N72+H72+E72</f>
        <v>145</v>
      </c>
      <c r="R71" s="89"/>
      <c r="S71" s="79"/>
      <c r="T71" s="90"/>
      <c r="Y71" s="48" t="s">
        <v>33</v>
      </c>
      <c r="Z71" s="49"/>
      <c r="AA71" s="50"/>
      <c r="AB71" s="51" t="s">
        <v>27</v>
      </c>
      <c r="AC71" s="52"/>
      <c r="AD71" s="53"/>
      <c r="AE71" s="51" t="s">
        <v>8</v>
      </c>
      <c r="AF71" s="52"/>
      <c r="AG71" s="53"/>
      <c r="AH71" s="51" t="s">
        <v>9</v>
      </c>
      <c r="AI71" s="52"/>
      <c r="AJ71" s="53"/>
      <c r="AK71" s="51" t="s">
        <v>10</v>
      </c>
      <c r="AL71" s="52"/>
      <c r="AM71" s="53"/>
      <c r="AN71" s="51" t="s">
        <v>2</v>
      </c>
      <c r="AO71" s="52"/>
      <c r="AP71" s="53"/>
    </row>
    <row r="72" spans="2:42" ht="15" thickBot="1" x14ac:dyDescent="0.35">
      <c r="B72" s="63"/>
      <c r="C72" s="33">
        <f>SUM(C69:C71)</f>
        <v>21</v>
      </c>
      <c r="D72" s="34" t="s">
        <v>0</v>
      </c>
      <c r="E72" s="35">
        <f>SUM(E69:E71)</f>
        <v>50</v>
      </c>
      <c r="F72" s="33">
        <f>SUM(F69:F71)</f>
        <v>38</v>
      </c>
      <c r="G72" s="34" t="s">
        <v>0</v>
      </c>
      <c r="H72" s="35">
        <f>SUM(H69:H71)</f>
        <v>52</v>
      </c>
      <c r="I72" s="70"/>
      <c r="J72" s="71"/>
      <c r="K72" s="72"/>
      <c r="L72" s="33">
        <f>SUM(L69:L71)</f>
        <v>50</v>
      </c>
      <c r="M72" s="34" t="s">
        <v>0</v>
      </c>
      <c r="N72" s="35">
        <f>SUM(N69:N71)</f>
        <v>43</v>
      </c>
      <c r="O72" s="91"/>
      <c r="P72" s="88"/>
      <c r="Q72" s="92"/>
      <c r="R72" s="89"/>
      <c r="S72" s="79"/>
      <c r="T72" s="90"/>
      <c r="Y72" s="9" t="s">
        <v>19</v>
      </c>
      <c r="Z72" s="1" t="s">
        <v>6</v>
      </c>
      <c r="AA72" s="45" t="s">
        <v>32</v>
      </c>
      <c r="AB72" s="9">
        <v>1</v>
      </c>
      <c r="AC72" s="1" t="s">
        <v>0</v>
      </c>
      <c r="AD72" s="2">
        <v>2</v>
      </c>
      <c r="AE72" s="9">
        <v>25</v>
      </c>
      <c r="AF72" s="1" t="s">
        <v>0</v>
      </c>
      <c r="AG72" s="2">
        <v>20</v>
      </c>
      <c r="AH72" s="9">
        <v>16</v>
      </c>
      <c r="AI72" s="1" t="s">
        <v>0</v>
      </c>
      <c r="AJ72" s="2">
        <v>25</v>
      </c>
      <c r="AK72" s="9">
        <v>8</v>
      </c>
      <c r="AL72" s="1" t="s">
        <v>0</v>
      </c>
      <c r="AM72" s="2">
        <v>15</v>
      </c>
      <c r="AN72" s="10">
        <f>AK72+AH72+AE72</f>
        <v>49</v>
      </c>
      <c r="AO72" s="1" t="s">
        <v>0</v>
      </c>
      <c r="AP72" s="2">
        <f>AM72+AJ72+AG72</f>
        <v>60</v>
      </c>
    </row>
    <row r="73" spans="2:42" ht="15" thickBot="1" x14ac:dyDescent="0.35">
      <c r="B73" s="61" t="s">
        <v>25</v>
      </c>
      <c r="C73" s="26">
        <f>N58</f>
        <v>0</v>
      </c>
      <c r="D73" s="36" t="s">
        <v>0</v>
      </c>
      <c r="E73" s="28">
        <f>L58</f>
        <v>2</v>
      </c>
      <c r="F73" s="26">
        <f>N63</f>
        <v>0</v>
      </c>
      <c r="G73" s="36" t="s">
        <v>0</v>
      </c>
      <c r="H73" s="28">
        <f>L63</f>
        <v>2</v>
      </c>
      <c r="I73" s="26">
        <f>N68</f>
        <v>0</v>
      </c>
      <c r="J73" s="36" t="s">
        <v>0</v>
      </c>
      <c r="K73" s="28">
        <f>L68</f>
        <v>2</v>
      </c>
      <c r="L73" s="64"/>
      <c r="M73" s="65"/>
      <c r="N73" s="66"/>
      <c r="O73" s="73">
        <f>I73+F73+C73</f>
        <v>0</v>
      </c>
      <c r="P73" s="75" t="s">
        <v>0</v>
      </c>
      <c r="Q73" s="77">
        <f>K73+H73+E73</f>
        <v>6</v>
      </c>
      <c r="R73" s="89">
        <f>O73</f>
        <v>0</v>
      </c>
      <c r="S73" s="79">
        <f>O76/Q76</f>
        <v>0.48</v>
      </c>
      <c r="T73" s="90">
        <v>4</v>
      </c>
      <c r="Y73" s="44" t="s">
        <v>14</v>
      </c>
      <c r="Z73" s="18" t="s">
        <v>6</v>
      </c>
      <c r="AA73" s="21" t="s">
        <v>21</v>
      </c>
      <c r="AB73" s="16">
        <v>2</v>
      </c>
      <c r="AC73" s="18" t="s">
        <v>0</v>
      </c>
      <c r="AD73" s="17">
        <v>1</v>
      </c>
      <c r="AE73" s="16">
        <v>23</v>
      </c>
      <c r="AF73" s="18" t="s">
        <v>0</v>
      </c>
      <c r="AG73" s="17">
        <v>25</v>
      </c>
      <c r="AH73" s="16">
        <v>25</v>
      </c>
      <c r="AI73" s="18" t="s">
        <v>0</v>
      </c>
      <c r="AJ73" s="17">
        <v>15</v>
      </c>
      <c r="AK73" s="16">
        <v>15</v>
      </c>
      <c r="AL73" s="18" t="s">
        <v>0</v>
      </c>
      <c r="AM73" s="17">
        <v>7</v>
      </c>
      <c r="AN73" s="4">
        <f t="shared" ref="AN73" si="8">AK73+AH73+AE73</f>
        <v>63</v>
      </c>
      <c r="AO73" s="18" t="s">
        <v>0</v>
      </c>
      <c r="AP73" s="17">
        <f t="shared" ref="AP73" si="9">AM73+AJ73+AG73</f>
        <v>47</v>
      </c>
    </row>
    <row r="74" spans="2:42" ht="15" thickBot="1" x14ac:dyDescent="0.35">
      <c r="B74" s="62"/>
      <c r="C74" s="29">
        <f>N59</f>
        <v>4</v>
      </c>
      <c r="D74" s="37" t="s">
        <v>0</v>
      </c>
      <c r="E74" s="31">
        <f>L59</f>
        <v>25</v>
      </c>
      <c r="F74" s="29">
        <f>N64</f>
        <v>9</v>
      </c>
      <c r="G74" s="37" t="s">
        <v>0</v>
      </c>
      <c r="H74" s="31">
        <f>L64</f>
        <v>25</v>
      </c>
      <c r="I74" s="29">
        <f>N69</f>
        <v>23</v>
      </c>
      <c r="J74" s="37" t="s">
        <v>0</v>
      </c>
      <c r="K74" s="31">
        <f>L69</f>
        <v>25</v>
      </c>
      <c r="L74" s="67"/>
      <c r="M74" s="68"/>
      <c r="N74" s="69"/>
      <c r="O74" s="74"/>
      <c r="P74" s="76"/>
      <c r="Q74" s="78"/>
      <c r="R74" s="89"/>
      <c r="S74" s="79"/>
      <c r="T74" s="90"/>
    </row>
    <row r="75" spans="2:42" ht="15" thickBot="1" x14ac:dyDescent="0.35">
      <c r="B75" s="62"/>
      <c r="C75" s="29">
        <f>N60</f>
        <v>5</v>
      </c>
      <c r="D75" s="37" t="s">
        <v>0</v>
      </c>
      <c r="E75" s="31">
        <f>L60</f>
        <v>25</v>
      </c>
      <c r="F75" s="29">
        <f>N65</f>
        <v>11</v>
      </c>
      <c r="G75" s="37" t="s">
        <v>0</v>
      </c>
      <c r="H75" s="31">
        <f>L65</f>
        <v>25</v>
      </c>
      <c r="I75" s="29">
        <f>N70</f>
        <v>20</v>
      </c>
      <c r="J75" s="37" t="s">
        <v>0</v>
      </c>
      <c r="K75" s="31">
        <f>L70</f>
        <v>25</v>
      </c>
      <c r="L75" s="67"/>
      <c r="M75" s="68"/>
      <c r="N75" s="69"/>
      <c r="O75" s="74"/>
      <c r="P75" s="76"/>
      <c r="Q75" s="78"/>
      <c r="R75" s="89"/>
      <c r="S75" s="79"/>
      <c r="T75" s="90"/>
    </row>
    <row r="76" spans="2:42" ht="15" thickBot="1" x14ac:dyDescent="0.35">
      <c r="B76" s="62"/>
      <c r="C76" s="29">
        <f>N61</f>
        <v>0</v>
      </c>
      <c r="D76" s="37" t="s">
        <v>0</v>
      </c>
      <c r="E76" s="31">
        <f>L61</f>
        <v>0</v>
      </c>
      <c r="F76" s="29">
        <f>N66</f>
        <v>0</v>
      </c>
      <c r="G76" s="37" t="s">
        <v>0</v>
      </c>
      <c r="H76" s="31">
        <f>L66</f>
        <v>0</v>
      </c>
      <c r="I76" s="29">
        <f>N71</f>
        <v>0</v>
      </c>
      <c r="J76" s="37" t="s">
        <v>0</v>
      </c>
      <c r="K76" s="31">
        <f>L71</f>
        <v>0</v>
      </c>
      <c r="L76" s="67"/>
      <c r="M76" s="68"/>
      <c r="N76" s="69"/>
      <c r="O76" s="74">
        <f>I77+F77+C77</f>
        <v>72</v>
      </c>
      <c r="P76" s="76" t="s">
        <v>0</v>
      </c>
      <c r="Q76" s="78">
        <f>K77+H77+E77</f>
        <v>150</v>
      </c>
      <c r="R76" s="89"/>
      <c r="S76" s="79"/>
      <c r="T76" s="90"/>
      <c r="Y76" s="48" t="s">
        <v>29</v>
      </c>
      <c r="Z76" s="49"/>
      <c r="AA76" s="50"/>
      <c r="AB76" s="51" t="s">
        <v>27</v>
      </c>
      <c r="AC76" s="52"/>
      <c r="AD76" s="53"/>
      <c r="AE76" s="51" t="s">
        <v>8</v>
      </c>
      <c r="AF76" s="52"/>
      <c r="AG76" s="53"/>
      <c r="AH76" s="51" t="s">
        <v>9</v>
      </c>
      <c r="AI76" s="52"/>
      <c r="AJ76" s="53"/>
      <c r="AK76" s="51" t="s">
        <v>10</v>
      </c>
      <c r="AL76" s="52"/>
      <c r="AM76" s="53"/>
      <c r="AN76" s="51" t="s">
        <v>2</v>
      </c>
      <c r="AO76" s="52"/>
      <c r="AP76" s="53"/>
    </row>
    <row r="77" spans="2:42" ht="15" thickBot="1" x14ac:dyDescent="0.35">
      <c r="B77" s="63"/>
      <c r="C77" s="33">
        <f>SUM(C74:C76)</f>
        <v>9</v>
      </c>
      <c r="D77" s="34" t="s">
        <v>0</v>
      </c>
      <c r="E77" s="35">
        <f>SUM(E74:E76)</f>
        <v>50</v>
      </c>
      <c r="F77" s="33">
        <f>SUM(F74:F76)</f>
        <v>20</v>
      </c>
      <c r="G77" s="34" t="s">
        <v>0</v>
      </c>
      <c r="H77" s="35">
        <f>SUM(H74:H76)</f>
        <v>50</v>
      </c>
      <c r="I77" s="33">
        <f>SUM(I74:I76)</f>
        <v>43</v>
      </c>
      <c r="J77" s="34" t="s">
        <v>0</v>
      </c>
      <c r="K77" s="35">
        <f>SUM(K74:K76)</f>
        <v>50</v>
      </c>
      <c r="L77" s="70"/>
      <c r="M77" s="71"/>
      <c r="N77" s="72"/>
      <c r="O77" s="91"/>
      <c r="P77" s="88"/>
      <c r="Q77" s="92"/>
      <c r="R77" s="89"/>
      <c r="S77" s="79"/>
      <c r="T77" s="90"/>
      <c r="Y77" s="42" t="s">
        <v>21</v>
      </c>
      <c r="Z77" s="1" t="s">
        <v>6</v>
      </c>
      <c r="AA77" s="19" t="s">
        <v>19</v>
      </c>
      <c r="AB77" s="9">
        <v>0</v>
      </c>
      <c r="AC77" s="1" t="s">
        <v>0</v>
      </c>
      <c r="AD77" s="2">
        <v>2</v>
      </c>
      <c r="AE77" s="9">
        <v>22</v>
      </c>
      <c r="AF77" s="1" t="s">
        <v>0</v>
      </c>
      <c r="AG77" s="2">
        <v>25</v>
      </c>
      <c r="AH77" s="9">
        <v>22</v>
      </c>
      <c r="AI77" s="1" t="s">
        <v>0</v>
      </c>
      <c r="AJ77" s="2">
        <v>25</v>
      </c>
      <c r="AK77" s="9"/>
      <c r="AL77" s="1" t="s">
        <v>0</v>
      </c>
      <c r="AM77" s="2"/>
      <c r="AN77" s="10">
        <f>AK77+AH77+AE77</f>
        <v>44</v>
      </c>
      <c r="AO77" s="1" t="s">
        <v>0</v>
      </c>
      <c r="AP77" s="2">
        <f>AM77+AJ77+AG77</f>
        <v>50</v>
      </c>
    </row>
    <row r="78" spans="2:42" ht="15" thickBot="1" x14ac:dyDescent="0.35"/>
    <row r="79" spans="2:42" ht="15" thickBot="1" x14ac:dyDescent="0.35">
      <c r="Y79" s="48" t="s">
        <v>30</v>
      </c>
      <c r="Z79" s="49"/>
      <c r="AA79" s="50"/>
      <c r="AB79" s="51" t="s">
        <v>27</v>
      </c>
      <c r="AC79" s="52"/>
      <c r="AD79" s="53"/>
      <c r="AE79" s="51" t="s">
        <v>8</v>
      </c>
      <c r="AF79" s="52"/>
      <c r="AG79" s="53"/>
      <c r="AH79" s="51" t="s">
        <v>9</v>
      </c>
      <c r="AI79" s="52"/>
      <c r="AJ79" s="53"/>
      <c r="AK79" s="51" t="s">
        <v>10</v>
      </c>
      <c r="AL79" s="52"/>
      <c r="AM79" s="53"/>
      <c r="AN79" s="51" t="s">
        <v>2</v>
      </c>
      <c r="AO79" s="52"/>
      <c r="AP79" s="53"/>
    </row>
    <row r="80" spans="2:42" x14ac:dyDescent="0.3">
      <c r="Y80" s="42" t="s">
        <v>14</v>
      </c>
      <c r="Z80" s="1" t="s">
        <v>6</v>
      </c>
      <c r="AA80" s="19" t="s">
        <v>32</v>
      </c>
      <c r="AB80" s="9">
        <v>0</v>
      </c>
      <c r="AC80" s="1" t="s">
        <v>0</v>
      </c>
      <c r="AD80" s="2">
        <v>2</v>
      </c>
      <c r="AE80" s="9">
        <v>25</v>
      </c>
      <c r="AF80" s="1" t="s">
        <v>0</v>
      </c>
      <c r="AG80" s="2">
        <v>15</v>
      </c>
      <c r="AH80" s="9">
        <v>25</v>
      </c>
      <c r="AI80" s="1" t="s">
        <v>0</v>
      </c>
      <c r="AJ80" s="2">
        <v>19</v>
      </c>
      <c r="AK80" s="9"/>
      <c r="AL80" s="1" t="s">
        <v>0</v>
      </c>
      <c r="AM80" s="2"/>
      <c r="AN80" s="10">
        <f>AK80+AH80+AE80</f>
        <v>50</v>
      </c>
      <c r="AO80" s="1" t="s">
        <v>0</v>
      </c>
      <c r="AP80" s="2">
        <f>AM80+AJ80+AG80</f>
        <v>34</v>
      </c>
    </row>
    <row r="82" spans="24:25" ht="15" customHeight="1" x14ac:dyDescent="0.3">
      <c r="X82" s="47" t="s">
        <v>5</v>
      </c>
      <c r="Y82" s="47"/>
    </row>
    <row r="83" spans="24:25" x14ac:dyDescent="0.3">
      <c r="X83" s="46" t="s">
        <v>34</v>
      </c>
      <c r="Y83" s="46" t="s">
        <v>14</v>
      </c>
    </row>
    <row r="84" spans="24:25" x14ac:dyDescent="0.3">
      <c r="X84" s="46" t="s">
        <v>35</v>
      </c>
      <c r="Y84" s="46" t="s">
        <v>32</v>
      </c>
    </row>
    <row r="85" spans="24:25" x14ac:dyDescent="0.3">
      <c r="X85" s="46" t="s">
        <v>36</v>
      </c>
      <c r="Y85" s="46" t="s">
        <v>19</v>
      </c>
    </row>
    <row r="86" spans="24:25" x14ac:dyDescent="0.3">
      <c r="X86" s="46" t="s">
        <v>37</v>
      </c>
      <c r="Y86" s="46" t="s">
        <v>21</v>
      </c>
    </row>
  </sheetData>
  <mergeCells count="218">
    <mergeCell ref="AB56:AD56"/>
    <mergeCell ref="AE56:AG56"/>
    <mergeCell ref="AH56:AJ56"/>
    <mergeCell ref="AK56:AM56"/>
    <mergeCell ref="AN56:AP56"/>
    <mergeCell ref="AB32:AD32"/>
    <mergeCell ref="AE32:AG32"/>
    <mergeCell ref="AH32:AJ32"/>
    <mergeCell ref="AK32:AM32"/>
    <mergeCell ref="AN32:AP32"/>
    <mergeCell ref="R73:R77"/>
    <mergeCell ref="S73:S77"/>
    <mergeCell ref="T73:T77"/>
    <mergeCell ref="O76:O77"/>
    <mergeCell ref="P76:P77"/>
    <mergeCell ref="Q76:Q77"/>
    <mergeCell ref="S68:S72"/>
    <mergeCell ref="T68:T72"/>
    <mergeCell ref="O71:O72"/>
    <mergeCell ref="P71:P72"/>
    <mergeCell ref="Q71:Q72"/>
    <mergeCell ref="R68:R72"/>
    <mergeCell ref="B73:B77"/>
    <mergeCell ref="L73:N77"/>
    <mergeCell ref="O73:O75"/>
    <mergeCell ref="P73:P75"/>
    <mergeCell ref="Q73:Q75"/>
    <mergeCell ref="B68:B72"/>
    <mergeCell ref="I68:K72"/>
    <mergeCell ref="O68:O70"/>
    <mergeCell ref="P68:P70"/>
    <mergeCell ref="Q68:Q70"/>
    <mergeCell ref="R63:R67"/>
    <mergeCell ref="S63:S67"/>
    <mergeCell ref="T63:T67"/>
    <mergeCell ref="O66:O67"/>
    <mergeCell ref="P66:P67"/>
    <mergeCell ref="Q66:Q67"/>
    <mergeCell ref="S58:S62"/>
    <mergeCell ref="T58:T62"/>
    <mergeCell ref="O61:O62"/>
    <mergeCell ref="P61:P62"/>
    <mergeCell ref="Q61:Q62"/>
    <mergeCell ref="R58:R62"/>
    <mergeCell ref="B63:B67"/>
    <mergeCell ref="F63:H67"/>
    <mergeCell ref="O63:O65"/>
    <mergeCell ref="P63:P65"/>
    <mergeCell ref="Q63:Q65"/>
    <mergeCell ref="O57:Q57"/>
    <mergeCell ref="B58:B62"/>
    <mergeCell ref="C58:E62"/>
    <mergeCell ref="O58:O60"/>
    <mergeCell ref="P58:P60"/>
    <mergeCell ref="Q58:Q60"/>
    <mergeCell ref="R56:R57"/>
    <mergeCell ref="S56:S57"/>
    <mergeCell ref="T56:T57"/>
    <mergeCell ref="Y56:AA56"/>
    <mergeCell ref="B56:B57"/>
    <mergeCell ref="C56:E57"/>
    <mergeCell ref="F56:H57"/>
    <mergeCell ref="I56:K57"/>
    <mergeCell ref="L56:N57"/>
    <mergeCell ref="O56:Q56"/>
    <mergeCell ref="R49:R53"/>
    <mergeCell ref="S49:S53"/>
    <mergeCell ref="T49:T53"/>
    <mergeCell ref="O52:O53"/>
    <mergeCell ref="P52:P53"/>
    <mergeCell ref="Q52:Q53"/>
    <mergeCell ref="S44:S48"/>
    <mergeCell ref="T44:T48"/>
    <mergeCell ref="O47:O48"/>
    <mergeCell ref="P47:P48"/>
    <mergeCell ref="Q47:Q48"/>
    <mergeCell ref="R44:R48"/>
    <mergeCell ref="B49:B53"/>
    <mergeCell ref="L49:N53"/>
    <mergeCell ref="O49:O51"/>
    <mergeCell ref="P49:P51"/>
    <mergeCell ref="Q49:Q51"/>
    <mergeCell ref="B44:B48"/>
    <mergeCell ref="I44:K48"/>
    <mergeCell ref="O44:O46"/>
    <mergeCell ref="P44:P46"/>
    <mergeCell ref="Q44:Q46"/>
    <mergeCell ref="R39:R43"/>
    <mergeCell ref="S39:S43"/>
    <mergeCell ref="T39:T43"/>
    <mergeCell ref="O42:O43"/>
    <mergeCell ref="P42:P43"/>
    <mergeCell ref="Q42:Q43"/>
    <mergeCell ref="S34:S38"/>
    <mergeCell ref="T34:T38"/>
    <mergeCell ref="O37:O38"/>
    <mergeCell ref="P37:P38"/>
    <mergeCell ref="Q37:Q38"/>
    <mergeCell ref="R34:R38"/>
    <mergeCell ref="B39:B43"/>
    <mergeCell ref="F39:H43"/>
    <mergeCell ref="O39:O41"/>
    <mergeCell ref="P39:P41"/>
    <mergeCell ref="Q39:Q41"/>
    <mergeCell ref="O33:Q33"/>
    <mergeCell ref="B34:B38"/>
    <mergeCell ref="C34:E38"/>
    <mergeCell ref="O34:O36"/>
    <mergeCell ref="P34:P36"/>
    <mergeCell ref="Q34:Q36"/>
    <mergeCell ref="R32:R33"/>
    <mergeCell ref="S32:S33"/>
    <mergeCell ref="T32:T33"/>
    <mergeCell ref="Y32:AA32"/>
    <mergeCell ref="B32:B33"/>
    <mergeCell ref="C32:E33"/>
    <mergeCell ref="F32:H33"/>
    <mergeCell ref="I32:K33"/>
    <mergeCell ref="L32:N33"/>
    <mergeCell ref="O32:Q32"/>
    <mergeCell ref="V25:V29"/>
    <mergeCell ref="W25:W29"/>
    <mergeCell ref="R28:R29"/>
    <mergeCell ref="S28:S29"/>
    <mergeCell ref="T28:T29"/>
    <mergeCell ref="V20:V24"/>
    <mergeCell ref="W20:W24"/>
    <mergeCell ref="R23:R24"/>
    <mergeCell ref="S23:S24"/>
    <mergeCell ref="T23:T24"/>
    <mergeCell ref="U20:U24"/>
    <mergeCell ref="R13:R14"/>
    <mergeCell ref="S13:S14"/>
    <mergeCell ref="T13:T14"/>
    <mergeCell ref="U10:U14"/>
    <mergeCell ref="B25:B29"/>
    <mergeCell ref="O25:Q29"/>
    <mergeCell ref="R25:R27"/>
    <mergeCell ref="S25:S27"/>
    <mergeCell ref="T25:T27"/>
    <mergeCell ref="B20:B24"/>
    <mergeCell ref="L20:N24"/>
    <mergeCell ref="R20:R22"/>
    <mergeCell ref="S20:S22"/>
    <mergeCell ref="T20:T22"/>
    <mergeCell ref="U25:U29"/>
    <mergeCell ref="R8:R9"/>
    <mergeCell ref="S8:S9"/>
    <mergeCell ref="T8:T9"/>
    <mergeCell ref="AE3:AG3"/>
    <mergeCell ref="AH3:AJ3"/>
    <mergeCell ref="AK3:AM3"/>
    <mergeCell ref="B15:B19"/>
    <mergeCell ref="I15:K19"/>
    <mergeCell ref="R15:R17"/>
    <mergeCell ref="S15:S17"/>
    <mergeCell ref="T15:T17"/>
    <mergeCell ref="B10:B14"/>
    <mergeCell ref="F10:H14"/>
    <mergeCell ref="R10:R12"/>
    <mergeCell ref="S10:S12"/>
    <mergeCell ref="T10:T12"/>
    <mergeCell ref="U15:U19"/>
    <mergeCell ref="V15:V19"/>
    <mergeCell ref="W15:W19"/>
    <mergeCell ref="R18:R19"/>
    <mergeCell ref="S18:S19"/>
    <mergeCell ref="T18:T19"/>
    <mergeCell ref="V10:V14"/>
    <mergeCell ref="W10:W14"/>
    <mergeCell ref="AK76:AM76"/>
    <mergeCell ref="AN76:AP76"/>
    <mergeCell ref="AN3:AP3"/>
    <mergeCell ref="R4:T4"/>
    <mergeCell ref="B5:B9"/>
    <mergeCell ref="C5:E9"/>
    <mergeCell ref="R5:R7"/>
    <mergeCell ref="S5:S7"/>
    <mergeCell ref="T5:T7"/>
    <mergeCell ref="R3:T3"/>
    <mergeCell ref="U3:U4"/>
    <mergeCell ref="V3:V4"/>
    <mergeCell ref="W3:W4"/>
    <mergeCell ref="Y3:AA3"/>
    <mergeCell ref="AB3:AD3"/>
    <mergeCell ref="B3:B4"/>
    <mergeCell ref="C3:E4"/>
    <mergeCell ref="F3:H4"/>
    <mergeCell ref="I3:K4"/>
    <mergeCell ref="L3:N4"/>
    <mergeCell ref="O3:Q4"/>
    <mergeCell ref="U5:U9"/>
    <mergeCell ref="V5:V9"/>
    <mergeCell ref="W5:W9"/>
    <mergeCell ref="X82:Y82"/>
    <mergeCell ref="Y79:AA79"/>
    <mergeCell ref="AB79:AD79"/>
    <mergeCell ref="AE79:AG79"/>
    <mergeCell ref="AH79:AJ79"/>
    <mergeCell ref="AK79:AM79"/>
    <mergeCell ref="AN79:AP79"/>
    <mergeCell ref="B1:W1"/>
    <mergeCell ref="Y71:AA71"/>
    <mergeCell ref="AB71:AD71"/>
    <mergeCell ref="AE71:AG71"/>
    <mergeCell ref="AH71:AJ71"/>
    <mergeCell ref="AK71:AM71"/>
    <mergeCell ref="AN71:AP71"/>
    <mergeCell ref="Y65:AA65"/>
    <mergeCell ref="AB65:AD65"/>
    <mergeCell ref="AE65:AG65"/>
    <mergeCell ref="AH65:AJ65"/>
    <mergeCell ref="AK65:AM65"/>
    <mergeCell ref="AN65:AP65"/>
    <mergeCell ref="Y76:AA76"/>
    <mergeCell ref="AB76:AD76"/>
    <mergeCell ref="AE76:AG76"/>
    <mergeCell ref="AH76:AJ76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Pohár Jaromíra Vybírala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Šárka</cp:lastModifiedBy>
  <dcterms:created xsi:type="dcterms:W3CDTF">2017-06-19T13:40:21Z</dcterms:created>
  <dcterms:modified xsi:type="dcterms:W3CDTF">2018-08-20T11:32:24Z</dcterms:modified>
</cp:coreProperties>
</file>