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EJBAL\TURNAJE\Červenec\"/>
    </mc:Choice>
  </mc:AlternateContent>
  <xr:revisionPtr revIDLastSave="0" documentId="8_{18997C59-512C-42A9-87F9-FA8FA6C3F4CD}" xr6:coauthVersionLast="34" xr6:coauthVersionMax="34" xr10:uidLastSave="{00000000-0000-0000-0000-000000000000}"/>
  <bookViews>
    <workbookView xWindow="0" yWindow="0" windowWidth="23040" windowHeight="9780" xr2:uid="{00000000-000D-0000-FFFF-FFFF00000000}"/>
  </bookViews>
  <sheets>
    <sheet name="Smíšenky" sheetId="6" r:id="rId1"/>
  </sheets>
  <calcPr calcId="162913"/>
</workbook>
</file>

<file path=xl/calcChain.xml><?xml version="1.0" encoding="utf-8"?>
<calcChain xmlns="http://schemas.openxmlformats.org/spreadsheetml/2006/main">
  <c r="AM42" i="6" l="1"/>
  <c r="AO42" i="6"/>
  <c r="AM45" i="6"/>
  <c r="AO45" i="6"/>
  <c r="M47" i="6"/>
  <c r="H52" i="6" s="1"/>
  <c r="K47" i="6"/>
  <c r="J52" i="6" s="1"/>
  <c r="M46" i="6"/>
  <c r="H51" i="6" s="1"/>
  <c r="K46" i="6"/>
  <c r="J51" i="6" s="1"/>
  <c r="M45" i="6"/>
  <c r="H50" i="6" s="1"/>
  <c r="K45" i="6"/>
  <c r="K48" i="6" s="1"/>
  <c r="M44" i="6"/>
  <c r="H49" i="6" s="1"/>
  <c r="K44" i="6"/>
  <c r="J49" i="6" s="1"/>
  <c r="M42" i="6"/>
  <c r="E52" i="6" s="1"/>
  <c r="K42" i="6"/>
  <c r="G52" i="6" s="1"/>
  <c r="J42" i="6"/>
  <c r="E47" i="6" s="1"/>
  <c r="H42" i="6"/>
  <c r="G47" i="6" s="1"/>
  <c r="M41" i="6"/>
  <c r="E51" i="6" s="1"/>
  <c r="K41" i="6"/>
  <c r="G51" i="6" s="1"/>
  <c r="J41" i="6"/>
  <c r="E46" i="6" s="1"/>
  <c r="H41" i="6"/>
  <c r="G46" i="6" s="1"/>
  <c r="M40" i="6"/>
  <c r="E50" i="6" s="1"/>
  <c r="K40" i="6"/>
  <c r="G50" i="6" s="1"/>
  <c r="G53" i="6" s="1"/>
  <c r="J40" i="6"/>
  <c r="E45" i="6" s="1"/>
  <c r="E48" i="6" s="1"/>
  <c r="H40" i="6"/>
  <c r="H43" i="6" s="1"/>
  <c r="M39" i="6"/>
  <c r="E49" i="6" s="1"/>
  <c r="K39" i="6"/>
  <c r="J39" i="6"/>
  <c r="E44" i="6" s="1"/>
  <c r="H39" i="6"/>
  <c r="G44" i="6" s="1"/>
  <c r="AO38" i="6"/>
  <c r="AM38" i="6"/>
  <c r="Z38" i="6"/>
  <c r="X38" i="6"/>
  <c r="AO37" i="6"/>
  <c r="AM37" i="6"/>
  <c r="Z37" i="6"/>
  <c r="X37" i="6"/>
  <c r="M37" i="6"/>
  <c r="B52" i="6" s="1"/>
  <c r="K37" i="6"/>
  <c r="D52" i="6" s="1"/>
  <c r="J37" i="6"/>
  <c r="B47" i="6" s="1"/>
  <c r="H37" i="6"/>
  <c r="D47" i="6" s="1"/>
  <c r="G37" i="6"/>
  <c r="B42" i="6" s="1"/>
  <c r="E37" i="6"/>
  <c r="D42" i="6" s="1"/>
  <c r="AO36" i="6"/>
  <c r="AM36" i="6"/>
  <c r="Z36" i="6"/>
  <c r="X36" i="6"/>
  <c r="M36" i="6"/>
  <c r="B51" i="6" s="1"/>
  <c r="K36" i="6"/>
  <c r="D51" i="6" s="1"/>
  <c r="J36" i="6"/>
  <c r="B46" i="6" s="1"/>
  <c r="H36" i="6"/>
  <c r="D46" i="6" s="1"/>
  <c r="G36" i="6"/>
  <c r="B41" i="6" s="1"/>
  <c r="E36" i="6"/>
  <c r="D41" i="6" s="1"/>
  <c r="AO35" i="6"/>
  <c r="AM35" i="6"/>
  <c r="Z35" i="6"/>
  <c r="X35" i="6"/>
  <c r="M35" i="6"/>
  <c r="B50" i="6" s="1"/>
  <c r="B53" i="6" s="1"/>
  <c r="K35" i="6"/>
  <c r="K38" i="6" s="1"/>
  <c r="J35" i="6"/>
  <c r="H35" i="6"/>
  <c r="D45" i="6" s="1"/>
  <c r="G35" i="6"/>
  <c r="B40" i="6" s="1"/>
  <c r="B43" i="6" s="1"/>
  <c r="E35" i="6"/>
  <c r="E38" i="6" s="1"/>
  <c r="AO34" i="6"/>
  <c r="AM34" i="6"/>
  <c r="Z34" i="6"/>
  <c r="X34" i="6"/>
  <c r="M34" i="6"/>
  <c r="B49" i="6" s="1"/>
  <c r="K34" i="6"/>
  <c r="D49" i="6" s="1"/>
  <c r="J34" i="6"/>
  <c r="B44" i="6" s="1"/>
  <c r="H34" i="6"/>
  <c r="D44" i="6" s="1"/>
  <c r="G34" i="6"/>
  <c r="E34" i="6"/>
  <c r="D39" i="6" s="1"/>
  <c r="AO33" i="6"/>
  <c r="AM33" i="6"/>
  <c r="Z33" i="6"/>
  <c r="X33" i="6"/>
  <c r="K32" i="6"/>
  <c r="H32" i="6"/>
  <c r="E32" i="6"/>
  <c r="B32" i="6"/>
  <c r="P22" i="6"/>
  <c r="K27" i="6" s="1"/>
  <c r="N22" i="6"/>
  <c r="M27" i="6" s="1"/>
  <c r="P21" i="6"/>
  <c r="K26" i="6" s="1"/>
  <c r="N21" i="6"/>
  <c r="M26" i="6" s="1"/>
  <c r="P20" i="6"/>
  <c r="K25" i="6" s="1"/>
  <c r="N20" i="6"/>
  <c r="N23" i="6" s="1"/>
  <c r="P19" i="6"/>
  <c r="K24" i="6" s="1"/>
  <c r="N19" i="6"/>
  <c r="P18" i="6"/>
  <c r="N18" i="6"/>
  <c r="P17" i="6"/>
  <c r="H27" i="6" s="1"/>
  <c r="N17" i="6"/>
  <c r="J27" i="6" s="1"/>
  <c r="M17" i="6"/>
  <c r="H22" i="6" s="1"/>
  <c r="K17" i="6"/>
  <c r="J22" i="6" s="1"/>
  <c r="P16" i="6"/>
  <c r="H26" i="6" s="1"/>
  <c r="N16" i="6"/>
  <c r="J26" i="6" s="1"/>
  <c r="M16" i="6"/>
  <c r="H21" i="6" s="1"/>
  <c r="K16" i="6"/>
  <c r="J21" i="6" s="1"/>
  <c r="P15" i="6"/>
  <c r="H25" i="6" s="1"/>
  <c r="H28" i="6" s="1"/>
  <c r="N15" i="6"/>
  <c r="J25" i="6" s="1"/>
  <c r="J28" i="6" s="1"/>
  <c r="M15" i="6"/>
  <c r="H20" i="6" s="1"/>
  <c r="H23" i="6" s="1"/>
  <c r="K15" i="6"/>
  <c r="K18" i="6" s="1"/>
  <c r="P14" i="6"/>
  <c r="H24" i="6" s="1"/>
  <c r="N14" i="6"/>
  <c r="M14" i="6"/>
  <c r="H19" i="6" s="1"/>
  <c r="K14" i="6"/>
  <c r="J19" i="6" s="1"/>
  <c r="AO12" i="6"/>
  <c r="AM12" i="6"/>
  <c r="Z12" i="6"/>
  <c r="X12" i="6"/>
  <c r="P12" i="6"/>
  <c r="E27" i="6" s="1"/>
  <c r="N12" i="6"/>
  <c r="G27" i="6" s="1"/>
  <c r="M12" i="6"/>
  <c r="E22" i="6" s="1"/>
  <c r="K12" i="6"/>
  <c r="G22" i="6" s="1"/>
  <c r="J12" i="6"/>
  <c r="E17" i="6" s="1"/>
  <c r="H12" i="6"/>
  <c r="G17" i="6" s="1"/>
  <c r="AO11" i="6"/>
  <c r="AM11" i="6"/>
  <c r="Z11" i="6"/>
  <c r="X11" i="6"/>
  <c r="P11" i="6"/>
  <c r="E26" i="6" s="1"/>
  <c r="N11" i="6"/>
  <c r="G26" i="6" s="1"/>
  <c r="M11" i="6"/>
  <c r="E21" i="6" s="1"/>
  <c r="K11" i="6"/>
  <c r="G21" i="6" s="1"/>
  <c r="J11" i="6"/>
  <c r="E16" i="6" s="1"/>
  <c r="H11" i="6"/>
  <c r="G16" i="6" s="1"/>
  <c r="AO10" i="6"/>
  <c r="AM10" i="6"/>
  <c r="Z10" i="6"/>
  <c r="X10" i="6"/>
  <c r="P10" i="6"/>
  <c r="E25" i="6" s="1"/>
  <c r="N10" i="6"/>
  <c r="G25" i="6" s="1"/>
  <c r="M10" i="6"/>
  <c r="E20" i="6" s="1"/>
  <c r="K10" i="6"/>
  <c r="K13" i="6" s="1"/>
  <c r="J10" i="6"/>
  <c r="E15" i="6" s="1"/>
  <c r="H10" i="6"/>
  <c r="G15" i="6" s="1"/>
  <c r="AO9" i="6"/>
  <c r="AM9" i="6"/>
  <c r="Z9" i="6"/>
  <c r="X9" i="6"/>
  <c r="P9" i="6"/>
  <c r="E24" i="6" s="1"/>
  <c r="N9" i="6"/>
  <c r="G24" i="6" s="1"/>
  <c r="M9" i="6"/>
  <c r="E19" i="6" s="1"/>
  <c r="K9" i="6"/>
  <c r="G19" i="6" s="1"/>
  <c r="J9" i="6"/>
  <c r="E14" i="6" s="1"/>
  <c r="H9" i="6"/>
  <c r="G14" i="6" s="1"/>
  <c r="AO8" i="6"/>
  <c r="AM8" i="6"/>
  <c r="Z8" i="6"/>
  <c r="X8" i="6"/>
  <c r="N8" i="6"/>
  <c r="AO7" i="6"/>
  <c r="AM7" i="6"/>
  <c r="Z7" i="6"/>
  <c r="X7" i="6"/>
  <c r="P7" i="6"/>
  <c r="B27" i="6" s="1"/>
  <c r="N7" i="6"/>
  <c r="D27" i="6" s="1"/>
  <c r="M7" i="6"/>
  <c r="B22" i="6" s="1"/>
  <c r="K7" i="6"/>
  <c r="D22" i="6" s="1"/>
  <c r="J7" i="6"/>
  <c r="B17" i="6" s="1"/>
  <c r="H7" i="6"/>
  <c r="D17" i="6" s="1"/>
  <c r="G7" i="6"/>
  <c r="B12" i="6" s="1"/>
  <c r="E7" i="6"/>
  <c r="D12" i="6" s="1"/>
  <c r="AO6" i="6"/>
  <c r="AM6" i="6"/>
  <c r="Z6" i="6"/>
  <c r="X6" i="6"/>
  <c r="P6" i="6"/>
  <c r="B26" i="6" s="1"/>
  <c r="N6" i="6"/>
  <c r="D26" i="6" s="1"/>
  <c r="M6" i="6"/>
  <c r="B21" i="6" s="1"/>
  <c r="K6" i="6"/>
  <c r="D21" i="6" s="1"/>
  <c r="J6" i="6"/>
  <c r="B16" i="6" s="1"/>
  <c r="H6" i="6"/>
  <c r="D16" i="6" s="1"/>
  <c r="G6" i="6"/>
  <c r="B11" i="6" s="1"/>
  <c r="E6" i="6"/>
  <c r="D11" i="6" s="1"/>
  <c r="AO5" i="6"/>
  <c r="AM5" i="6"/>
  <c r="Z5" i="6"/>
  <c r="X5" i="6"/>
  <c r="P5" i="6"/>
  <c r="B25" i="6" s="1"/>
  <c r="B28" i="6" s="1"/>
  <c r="N5" i="6"/>
  <c r="D25" i="6" s="1"/>
  <c r="D28" i="6" s="1"/>
  <c r="M5" i="6"/>
  <c r="B20" i="6" s="1"/>
  <c r="B23" i="6" s="1"/>
  <c r="K5" i="6"/>
  <c r="D20" i="6" s="1"/>
  <c r="D23" i="6" s="1"/>
  <c r="J5" i="6"/>
  <c r="B15" i="6" s="1"/>
  <c r="B18" i="6" s="1"/>
  <c r="H5" i="6"/>
  <c r="H8" i="6" s="1"/>
  <c r="G5" i="6"/>
  <c r="G8" i="6" s="1"/>
  <c r="E5" i="6"/>
  <c r="D10" i="6" s="1"/>
  <c r="D13" i="6" s="1"/>
  <c r="AO4" i="6"/>
  <c r="AM4" i="6"/>
  <c r="Z4" i="6"/>
  <c r="X4" i="6"/>
  <c r="P4" i="6"/>
  <c r="B24" i="6" s="1"/>
  <c r="N4" i="6"/>
  <c r="D24" i="6" s="1"/>
  <c r="M4" i="6"/>
  <c r="B19" i="6" s="1"/>
  <c r="K4" i="6"/>
  <c r="D19" i="6" s="1"/>
  <c r="J4" i="6"/>
  <c r="B14" i="6" s="1"/>
  <c r="H4" i="6"/>
  <c r="D14" i="6" s="1"/>
  <c r="G4" i="6"/>
  <c r="S4" i="6" s="1"/>
  <c r="E4" i="6"/>
  <c r="D9" i="6" s="1"/>
  <c r="AO3" i="6"/>
  <c r="AM3" i="6"/>
  <c r="Z3" i="6"/>
  <c r="X3" i="6"/>
  <c r="N2" i="6"/>
  <c r="K2" i="6"/>
  <c r="H2" i="6"/>
  <c r="E2" i="6"/>
  <c r="B2" i="6"/>
  <c r="G18" i="6" l="1"/>
  <c r="H53" i="6"/>
  <c r="E18" i="6"/>
  <c r="E28" i="6"/>
  <c r="G28" i="6"/>
  <c r="E53" i="6"/>
  <c r="N52" i="6" s="1"/>
  <c r="P34" i="6"/>
  <c r="J38" i="6"/>
  <c r="D48" i="6"/>
  <c r="N44" i="6"/>
  <c r="Q44" i="6" s="1"/>
  <c r="N49" i="6"/>
  <c r="Q49" i="6" s="1"/>
  <c r="P44" i="6"/>
  <c r="H38" i="6"/>
  <c r="N37" i="6" s="1"/>
  <c r="B39" i="6"/>
  <c r="N39" i="6" s="1"/>
  <c r="Q39" i="6" s="1"/>
  <c r="M43" i="6"/>
  <c r="M48" i="6"/>
  <c r="G49" i="6"/>
  <c r="P49" i="6" s="1"/>
  <c r="D50" i="6"/>
  <c r="D53" i="6" s="1"/>
  <c r="J50" i="6"/>
  <c r="J53" i="6" s="1"/>
  <c r="G38" i="6"/>
  <c r="M38" i="6"/>
  <c r="P39" i="6"/>
  <c r="D40" i="6"/>
  <c r="D43" i="6" s="1"/>
  <c r="K43" i="6"/>
  <c r="N42" i="6" s="1"/>
  <c r="B45" i="6"/>
  <c r="B48" i="6" s="1"/>
  <c r="N47" i="6" s="1"/>
  <c r="N34" i="6"/>
  <c r="Q34" i="6" s="1"/>
  <c r="J43" i="6"/>
  <c r="G45" i="6"/>
  <c r="G48" i="6" s="1"/>
  <c r="E23" i="6"/>
  <c r="Q22" i="6" s="1"/>
  <c r="K28" i="6"/>
  <c r="Q17" i="6"/>
  <c r="Q24" i="6"/>
  <c r="T24" i="6" s="1"/>
  <c r="Q14" i="6"/>
  <c r="T14" i="6" s="1"/>
  <c r="Q19" i="6"/>
  <c r="T19" i="6" s="1"/>
  <c r="E8" i="6"/>
  <c r="K8" i="6"/>
  <c r="B9" i="6"/>
  <c r="Q9" i="6" s="1"/>
  <c r="T9" i="6" s="1"/>
  <c r="B10" i="6"/>
  <c r="B13" i="6" s="1"/>
  <c r="H13" i="6"/>
  <c r="N13" i="6"/>
  <c r="D15" i="6"/>
  <c r="D18" i="6" s="1"/>
  <c r="G20" i="6"/>
  <c r="G23" i="6" s="1"/>
  <c r="J24" i="6"/>
  <c r="J8" i="6"/>
  <c r="P8" i="6"/>
  <c r="M13" i="6"/>
  <c r="S14" i="6"/>
  <c r="Q4" i="6"/>
  <c r="T4" i="6" s="1"/>
  <c r="M18" i="6"/>
  <c r="S19" i="6"/>
  <c r="J20" i="6"/>
  <c r="J23" i="6" s="1"/>
  <c r="P23" i="6"/>
  <c r="M24" i="6"/>
  <c r="M25" i="6"/>
  <c r="M28" i="6" s="1"/>
  <c r="M8" i="6"/>
  <c r="S9" i="6"/>
  <c r="J13" i="6"/>
  <c r="P13" i="6"/>
  <c r="Q7" i="6" l="1"/>
  <c r="S27" i="6"/>
  <c r="P42" i="6"/>
  <c r="R39" i="6" s="1"/>
  <c r="S17" i="6"/>
  <c r="Q27" i="6"/>
  <c r="S12" i="6"/>
  <c r="S7" i="6"/>
  <c r="U4" i="6" s="1"/>
  <c r="P52" i="6"/>
  <c r="R49" i="6" s="1"/>
  <c r="P37" i="6"/>
  <c r="R34" i="6" s="1"/>
  <c r="P47" i="6"/>
  <c r="R44" i="6" s="1"/>
  <c r="U24" i="6"/>
  <c r="S22" i="6"/>
  <c r="U19" i="6" s="1"/>
  <c r="Q12" i="6"/>
  <c r="S24" i="6"/>
  <c r="U14" i="6"/>
  <c r="U9" i="6" l="1"/>
</calcChain>
</file>

<file path=xl/sharedStrings.xml><?xml version="1.0" encoding="utf-8"?>
<sst xmlns="http://schemas.openxmlformats.org/spreadsheetml/2006/main" count="335" uniqueCount="24">
  <si>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</si>
  <si>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</si>
  <si>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</si>
  <si>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</si>
  <si>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</si>
  <si>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</si>
  <si>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</si>
  <si>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</si>
  <si>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</si>
  <si>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</si>
  <si>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</si>
  <si>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Simple Rajcza</t>
  </si>
  <si>
    <t>Dan Team</t>
  </si>
  <si>
    <t>Plumstars</t>
  </si>
  <si>
    <t>Raškovice</t>
  </si>
  <si>
    <t>Citrus</t>
  </si>
  <si>
    <t>Veidec</t>
  </si>
  <si>
    <t>Dobrý ročník</t>
  </si>
  <si>
    <t>Kalamita</t>
  </si>
  <si>
    <t>Raškovice "S"</t>
  </si>
  <si>
    <t>Skupina č. 1</t>
  </si>
  <si>
    <t>Skupina č. 2</t>
  </si>
  <si>
    <t>o 3. místo</t>
  </si>
  <si>
    <t>o 1.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</si>
</sst>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3"/>
  <sheetViews>
    <sheetView tabSelected="1" zoomScale="70" zoomScaleNormal="70" workbookViewId="0">
      <selection activeCell="Z48" sqref="Z48"/>
    </sheetView>
  </sheetViews>
  <sheetFormatPr defaultRowHeight="14.4" x14ac:dyDescent="0.3"/>
  <cols>
    <col min="1" max="1" width="18.5546875" customWidth="1"/>
    <col min="2" max="2" width="4.6640625" customWidth="1"/>
    <col min="3" max="3" width="1.5546875" customWidth="1"/>
    <col min="4" max="5" width="4.6640625" customWidth="1"/>
    <col min="6" max="6" width="1.5546875" customWidth="1"/>
    <col min="7" max="8" width="4.6640625" customWidth="1"/>
    <col min="9" max="9" width="1.5546875" customWidth="1"/>
    <col min="10" max="11" width="4.6640625" customWidth="1"/>
    <col min="12" max="12" width="1.5546875" customWidth="1"/>
    <col min="13" max="14" width="4.6640625" customWidth="1"/>
    <col min="15" max="15" width="1.5546875" customWidth="1"/>
    <col min="16" max="16" width="4.6640625" customWidth="1"/>
    <col min="18" max="18" width="11.109375" customWidth="1"/>
    <col min="19" max="19" width="10" customWidth="1"/>
    <col min="22" max="22" width="11" customWidth="1"/>
    <col min="24" max="24" width="17" customWidth="1"/>
    <col min="25" max="25" width="2.109375" customWidth="1"/>
    <col min="26" max="26" width="18.109375" customWidth="1"/>
    <col min="27" max="27" width="3.44140625" customWidth="1"/>
    <col min="28" max="28" width="2.109375" customWidth="1"/>
    <col min="29" max="30" width="3.44140625" customWidth="1"/>
    <col min="31" max="31" width="2.109375" customWidth="1"/>
    <col min="32" max="33" width="3.44140625" customWidth="1"/>
    <col min="34" max="34" width="2.109375" customWidth="1"/>
    <col min="35" max="36" width="3.44140625" customWidth="1"/>
    <col min="37" max="37" width="1.88671875" customWidth="1"/>
    <col min="38" max="39" width="3.44140625" customWidth="1"/>
    <col min="40" max="40" width="2.109375" customWidth="1"/>
    <col min="41" max="41" width="3.44140625" customWidth="1"/>
  </cols>
  <sheetData>
    <row r="1" spans="1:41" ht="15" thickBot="1" x14ac:dyDescent="0.35"/>
    <row r="2" spans="1:41" ht="15" thickBot="1" x14ac:dyDescent="0.35">
      <c r="A2" s="77" t="s">
        <v>20</v>
      </c>
      <c r="B2" s="79" t="str">
        <f>A4</f>
        <v>Simple Rajcza</v>
      </c>
      <c r="C2" s="69"/>
      <c r="D2" s="69"/>
      <c r="E2" s="69" t="str">
        <f>A9</f>
        <v>Dan Team</v>
      </c>
      <c r="F2" s="69"/>
      <c r="G2" s="69"/>
      <c r="H2" s="69" t="str">
        <f>A14</f>
        <v>Plumstars</v>
      </c>
      <c r="I2" s="69"/>
      <c r="J2" s="69"/>
      <c r="K2" s="69" t="str">
        <f>A19</f>
        <v>Raškovice</v>
      </c>
      <c r="L2" s="69"/>
      <c r="M2" s="69"/>
      <c r="N2" s="69" t="str">
        <f>A24</f>
        <v>Citrus</v>
      </c>
      <c r="O2" s="69"/>
      <c r="P2" s="69"/>
      <c r="Q2" s="68" t="s">
        <v>1</v>
      </c>
      <c r="R2" s="69"/>
      <c r="S2" s="70"/>
      <c r="T2" s="56" t="s">
        <v>3</v>
      </c>
      <c r="U2" s="48" t="s">
        <v>4</v>
      </c>
      <c r="V2" s="48" t="s">
        <v>5</v>
      </c>
      <c r="X2" s="83" t="s">
        <v>7</v>
      </c>
      <c r="Y2" s="84"/>
      <c r="Z2" s="85"/>
      <c r="AA2" s="74" t="s">
        <v>1</v>
      </c>
      <c r="AB2" s="75"/>
      <c r="AC2" s="81"/>
      <c r="AD2" s="74" t="s">
        <v>8</v>
      </c>
      <c r="AE2" s="75"/>
      <c r="AF2" s="81"/>
      <c r="AG2" s="74" t="s">
        <v>9</v>
      </c>
      <c r="AH2" s="75"/>
      <c r="AI2" s="81"/>
      <c r="AJ2" s="74" t="s">
        <v>10</v>
      </c>
      <c r="AK2" s="75"/>
      <c r="AL2" s="81"/>
      <c r="AM2" s="82" t="s">
        <v>2</v>
      </c>
      <c r="AN2" s="75"/>
      <c r="AO2" s="81"/>
    </row>
    <row r="3" spans="1:41" ht="15" thickBot="1" x14ac:dyDescent="0.35">
      <c r="A3" s="78"/>
      <c r="B3" s="80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71" t="s">
        <v>2</v>
      </c>
      <c r="R3" s="72"/>
      <c r="S3" s="73"/>
      <c r="T3" s="58"/>
      <c r="U3" s="48"/>
      <c r="V3" s="48"/>
      <c r="X3" s="10" t="str">
        <f>A9</f>
        <v>Dan Team</v>
      </c>
      <c r="Y3" s="7" t="s">
        <v>6</v>
      </c>
      <c r="Z3" s="22" t="str">
        <f>A24</f>
        <v>Citrus</v>
      </c>
      <c r="AA3" s="8">
        <v>2</v>
      </c>
      <c r="AB3" s="1" t="s">
        <v>0</v>
      </c>
      <c r="AC3" s="2">
        <v>0</v>
      </c>
      <c r="AD3" s="8">
        <v>25</v>
      </c>
      <c r="AE3" s="1" t="s">
        <v>0</v>
      </c>
      <c r="AF3" s="2">
        <v>19</v>
      </c>
      <c r="AG3" s="8">
        <v>25</v>
      </c>
      <c r="AH3" s="1" t="s">
        <v>0</v>
      </c>
      <c r="AI3" s="2">
        <v>11</v>
      </c>
      <c r="AJ3" s="8"/>
      <c r="AK3" s="1" t="s">
        <v>0</v>
      </c>
      <c r="AL3" s="2"/>
      <c r="AM3" s="9">
        <f>AD3+AG3+AJ3</f>
        <v>50</v>
      </c>
      <c r="AN3" s="1" t="s">
        <v>0</v>
      </c>
      <c r="AO3" s="2">
        <f>AF3+AI3+AL3</f>
        <v>30</v>
      </c>
    </row>
    <row r="4" spans="1:41" ht="15" thickBot="1" x14ac:dyDescent="0.35">
      <c r="A4" s="56" t="s">
        <v>11</v>
      </c>
      <c r="B4" s="59"/>
      <c r="C4" s="60"/>
      <c r="D4" s="61"/>
      <c r="E4" s="25">
        <f>AA5</f>
        <v>1</v>
      </c>
      <c r="F4" s="26" t="s">
        <v>0</v>
      </c>
      <c r="G4" s="27">
        <f>AC5</f>
        <v>1</v>
      </c>
      <c r="H4" s="25">
        <f>AC8</f>
        <v>2</v>
      </c>
      <c r="I4" s="26" t="s">
        <v>0</v>
      </c>
      <c r="J4" s="27">
        <f>AA8</f>
        <v>0</v>
      </c>
      <c r="K4" s="25">
        <f>AA10</f>
        <v>0</v>
      </c>
      <c r="L4" s="35" t="s">
        <v>0</v>
      </c>
      <c r="M4" s="27">
        <f>AC10</f>
        <v>2</v>
      </c>
      <c r="N4" s="25">
        <f>AC11</f>
        <v>1</v>
      </c>
      <c r="O4" s="35" t="s">
        <v>0</v>
      </c>
      <c r="P4" s="27">
        <f>AA11</f>
        <v>1</v>
      </c>
      <c r="Q4" s="68">
        <f>E4+H4+K4+N4</f>
        <v>4</v>
      </c>
      <c r="R4" s="69" t="s">
        <v>0</v>
      </c>
      <c r="S4" s="70">
        <f>G4+J4+M4+P4</f>
        <v>4</v>
      </c>
      <c r="T4" s="47">
        <f>Q4</f>
        <v>4</v>
      </c>
      <c r="U4" s="48">
        <f>Q7/S7</f>
        <v>0.83018867924528306</v>
      </c>
      <c r="V4" s="49">
        <v>3</v>
      </c>
      <c r="X4" s="11" t="str">
        <f>A14</f>
        <v>Plumstars</v>
      </c>
      <c r="Y4" s="4" t="s">
        <v>6</v>
      </c>
      <c r="Z4" s="23" t="str">
        <f>A19</f>
        <v>Raškovice</v>
      </c>
      <c r="AA4" s="12">
        <v>0</v>
      </c>
      <c r="AB4" s="14" t="s">
        <v>0</v>
      </c>
      <c r="AC4" s="13">
        <v>2</v>
      </c>
      <c r="AD4" s="12">
        <v>8</v>
      </c>
      <c r="AE4" s="14" t="s">
        <v>0</v>
      </c>
      <c r="AF4" s="13">
        <v>25</v>
      </c>
      <c r="AG4" s="12">
        <v>16</v>
      </c>
      <c r="AH4" s="14" t="s">
        <v>0</v>
      </c>
      <c r="AI4" s="13">
        <v>25</v>
      </c>
      <c r="AJ4" s="12"/>
      <c r="AK4" s="14" t="s">
        <v>0</v>
      </c>
      <c r="AL4" s="13"/>
      <c r="AM4" s="9">
        <f t="shared" ref="AM4:AM12" si="0">AD4+AG4+AJ4</f>
        <v>24</v>
      </c>
      <c r="AN4" s="14" t="s">
        <v>0</v>
      </c>
      <c r="AO4" s="2">
        <f t="shared" ref="AO4:AO12" si="1">AF4+AI4+AL4</f>
        <v>50</v>
      </c>
    </row>
    <row r="5" spans="1:41" ht="15" thickBot="1" x14ac:dyDescent="0.35">
      <c r="A5" s="57"/>
      <c r="B5" s="62"/>
      <c r="C5" s="63"/>
      <c r="D5" s="64"/>
      <c r="E5" s="28">
        <f>AD5</f>
        <v>21</v>
      </c>
      <c r="F5" s="29" t="s">
        <v>0</v>
      </c>
      <c r="G5" s="30">
        <f>AF5</f>
        <v>25</v>
      </c>
      <c r="H5" s="28">
        <f>AF8</f>
        <v>25</v>
      </c>
      <c r="I5" s="31" t="s">
        <v>0</v>
      </c>
      <c r="J5" s="30">
        <f>AD8</f>
        <v>14</v>
      </c>
      <c r="K5" s="28">
        <f>AD10</f>
        <v>16</v>
      </c>
      <c r="L5" s="36" t="s">
        <v>0</v>
      </c>
      <c r="M5" s="30">
        <f>AF10</f>
        <v>25</v>
      </c>
      <c r="N5" s="28">
        <f>AF11</f>
        <v>22</v>
      </c>
      <c r="O5" s="36" t="s">
        <v>0</v>
      </c>
      <c r="P5" s="30">
        <f>AD11</f>
        <v>25</v>
      </c>
      <c r="Q5" s="50"/>
      <c r="R5" s="52"/>
      <c r="S5" s="54"/>
      <c r="T5" s="47"/>
      <c r="U5" s="48"/>
      <c r="V5" s="49"/>
      <c r="X5" s="11" t="str">
        <f>A4</f>
        <v>Simple Rajcza</v>
      </c>
      <c r="Y5" s="4" t="s">
        <v>6</v>
      </c>
      <c r="Z5" s="23" t="str">
        <f>A9</f>
        <v>Dan Team</v>
      </c>
      <c r="AA5" s="12">
        <v>1</v>
      </c>
      <c r="AB5" s="14" t="s">
        <v>0</v>
      </c>
      <c r="AC5" s="13">
        <v>1</v>
      </c>
      <c r="AD5" s="12">
        <v>21</v>
      </c>
      <c r="AE5" s="14" t="s">
        <v>0</v>
      </c>
      <c r="AF5" s="13">
        <v>25</v>
      </c>
      <c r="AG5" s="12">
        <v>25</v>
      </c>
      <c r="AH5" s="14" t="s">
        <v>0</v>
      </c>
      <c r="AI5" s="13">
        <v>14</v>
      </c>
      <c r="AJ5" s="12"/>
      <c r="AK5" s="14" t="s">
        <v>0</v>
      </c>
      <c r="AL5" s="13"/>
      <c r="AM5" s="9">
        <f t="shared" si="0"/>
        <v>46</v>
      </c>
      <c r="AN5" s="14" t="s">
        <v>0</v>
      </c>
      <c r="AO5" s="2">
        <f t="shared" si="1"/>
        <v>39</v>
      </c>
    </row>
    <row r="6" spans="1:41" ht="15" thickBot="1" x14ac:dyDescent="0.35">
      <c r="A6" s="57"/>
      <c r="B6" s="62"/>
      <c r="C6" s="63"/>
      <c r="D6" s="64"/>
      <c r="E6" s="28">
        <f>AG5</f>
        <v>25</v>
      </c>
      <c r="F6" s="29" t="s">
        <v>0</v>
      </c>
      <c r="G6" s="30">
        <f>AI5</f>
        <v>14</v>
      </c>
      <c r="H6" s="28">
        <f>AI8</f>
        <v>25</v>
      </c>
      <c r="I6" s="31" t="s">
        <v>0</v>
      </c>
      <c r="J6" s="30">
        <f>AG8</f>
        <v>18</v>
      </c>
      <c r="K6" s="28">
        <f>AG10</f>
        <v>20</v>
      </c>
      <c r="L6" s="36" t="s">
        <v>0</v>
      </c>
      <c r="M6" s="30">
        <f>AI10</f>
        <v>25</v>
      </c>
      <c r="N6" s="28">
        <f>AI11</f>
        <v>15</v>
      </c>
      <c r="O6" s="36" t="s">
        <v>0</v>
      </c>
      <c r="P6" s="30">
        <f>AG11</f>
        <v>13</v>
      </c>
      <c r="Q6" s="50"/>
      <c r="R6" s="52"/>
      <c r="S6" s="54"/>
      <c r="T6" s="47"/>
      <c r="U6" s="48"/>
      <c r="V6" s="49"/>
      <c r="X6" s="11" t="str">
        <f>A24</f>
        <v>Citrus</v>
      </c>
      <c r="Y6" s="4" t="s">
        <v>6</v>
      </c>
      <c r="Z6" s="23" t="str">
        <f>A14</f>
        <v>Plumstars</v>
      </c>
      <c r="AA6" s="12">
        <v>0</v>
      </c>
      <c r="AB6" s="14" t="s">
        <v>0</v>
      </c>
      <c r="AC6" s="13">
        <v>2</v>
      </c>
      <c r="AD6" s="12">
        <v>23</v>
      </c>
      <c r="AE6" s="14" t="s">
        <v>0</v>
      </c>
      <c r="AF6" s="13">
        <v>25</v>
      </c>
      <c r="AG6" s="12">
        <v>11</v>
      </c>
      <c r="AH6" s="14" t="s">
        <v>0</v>
      </c>
      <c r="AI6" s="13">
        <v>25</v>
      </c>
      <c r="AJ6" s="12"/>
      <c r="AK6" s="14" t="s">
        <v>0</v>
      </c>
      <c r="AL6" s="13"/>
      <c r="AM6" s="9">
        <f t="shared" si="0"/>
        <v>34</v>
      </c>
      <c r="AN6" s="14" t="s">
        <v>0</v>
      </c>
      <c r="AO6" s="2">
        <f t="shared" si="1"/>
        <v>50</v>
      </c>
    </row>
    <row r="7" spans="1:41" ht="15" thickBot="1" x14ac:dyDescent="0.35">
      <c r="A7" s="57"/>
      <c r="B7" s="62"/>
      <c r="C7" s="63"/>
      <c r="D7" s="64"/>
      <c r="E7" s="28">
        <f>AJ5</f>
        <v>0</v>
      </c>
      <c r="F7" s="29" t="s">
        <v>0</v>
      </c>
      <c r="G7" s="30">
        <f>AL5</f>
        <v>0</v>
      </c>
      <c r="H7" s="28">
        <f>AL8</f>
        <v>0</v>
      </c>
      <c r="I7" s="31" t="s">
        <v>0</v>
      </c>
      <c r="J7" s="30">
        <f>AJ8</f>
        <v>0</v>
      </c>
      <c r="K7" s="28">
        <f>AJ10</f>
        <v>0</v>
      </c>
      <c r="L7" s="36" t="s">
        <v>0</v>
      </c>
      <c r="M7" s="30">
        <f>AL10</f>
        <v>0</v>
      </c>
      <c r="N7" s="28">
        <f>AL11</f>
        <v>0</v>
      </c>
      <c r="O7" s="36" t="s">
        <v>0</v>
      </c>
      <c r="P7" s="30">
        <f>AJ11</f>
        <v>0</v>
      </c>
      <c r="Q7" s="50">
        <f>E8+H8+K8+N8</f>
        <v>132</v>
      </c>
      <c r="R7" s="52" t="s">
        <v>0</v>
      </c>
      <c r="S7" s="54">
        <f>G8+J8+M8+P8</f>
        <v>159</v>
      </c>
      <c r="T7" s="47"/>
      <c r="U7" s="48"/>
      <c r="V7" s="49"/>
      <c r="X7" s="11" t="str">
        <f>A19</f>
        <v>Raškovice</v>
      </c>
      <c r="Y7" s="4" t="s">
        <v>6</v>
      </c>
      <c r="Z7" s="23" t="str">
        <f>A24</f>
        <v>Citrus</v>
      </c>
      <c r="AA7" s="12">
        <v>2</v>
      </c>
      <c r="AB7" s="14" t="s">
        <v>0</v>
      </c>
      <c r="AC7" s="13">
        <v>0</v>
      </c>
      <c r="AD7" s="12">
        <v>25</v>
      </c>
      <c r="AE7" s="14" t="s">
        <v>0</v>
      </c>
      <c r="AF7" s="13">
        <v>15</v>
      </c>
      <c r="AG7" s="12">
        <v>25</v>
      </c>
      <c r="AH7" s="14" t="s">
        <v>0</v>
      </c>
      <c r="AI7" s="13">
        <v>19</v>
      </c>
      <c r="AJ7" s="12"/>
      <c r="AK7" s="14" t="s">
        <v>0</v>
      </c>
      <c r="AL7" s="13"/>
      <c r="AM7" s="9">
        <f t="shared" si="0"/>
        <v>50</v>
      </c>
      <c r="AN7" s="14" t="s">
        <v>0</v>
      </c>
      <c r="AO7" s="2">
        <f t="shared" si="1"/>
        <v>34</v>
      </c>
    </row>
    <row r="8" spans="1:41" ht="15" thickBot="1" x14ac:dyDescent="0.35">
      <c r="A8" s="58"/>
      <c r="B8" s="65"/>
      <c r="C8" s="66"/>
      <c r="D8" s="67"/>
      <c r="E8" s="32">
        <f>SUM(E5:E7)</f>
        <v>46</v>
      </c>
      <c r="F8" s="33" t="s">
        <v>0</v>
      </c>
      <c r="G8" s="34">
        <f>SUM(G5:G7)</f>
        <v>39</v>
      </c>
      <c r="H8" s="32">
        <f>SUM(H5:H7)</f>
        <v>50</v>
      </c>
      <c r="I8" s="33" t="s">
        <v>0</v>
      </c>
      <c r="J8" s="34">
        <f>SUM(J5:J7)</f>
        <v>32</v>
      </c>
      <c r="K8" s="32">
        <f>SUM(K5:K7)</f>
        <v>36</v>
      </c>
      <c r="L8" s="33" t="s">
        <v>0</v>
      </c>
      <c r="M8" s="34">
        <f>SUM(M5:M7)</f>
        <v>50</v>
      </c>
      <c r="N8" s="32">
        <f>AR23</f>
        <v>0</v>
      </c>
      <c r="O8" s="33" t="s">
        <v>0</v>
      </c>
      <c r="P8" s="34">
        <f>SUM(P5:P7)</f>
        <v>38</v>
      </c>
      <c r="Q8" s="51"/>
      <c r="R8" s="53"/>
      <c r="S8" s="55"/>
      <c r="T8" s="47"/>
      <c r="U8" s="48"/>
      <c r="V8" s="49"/>
      <c r="X8" s="11" t="str">
        <f>A14</f>
        <v>Plumstars</v>
      </c>
      <c r="Y8" s="4" t="s">
        <v>6</v>
      </c>
      <c r="Z8" s="23" t="str">
        <f>A4</f>
        <v>Simple Rajcza</v>
      </c>
      <c r="AA8" s="12">
        <v>0</v>
      </c>
      <c r="AB8" s="14" t="s">
        <v>0</v>
      </c>
      <c r="AC8" s="13">
        <v>2</v>
      </c>
      <c r="AD8" s="12">
        <v>14</v>
      </c>
      <c r="AE8" s="14" t="s">
        <v>0</v>
      </c>
      <c r="AF8" s="13">
        <v>25</v>
      </c>
      <c r="AG8" s="12">
        <v>18</v>
      </c>
      <c r="AH8" s="14" t="s">
        <v>0</v>
      </c>
      <c r="AI8" s="13">
        <v>25</v>
      </c>
      <c r="AJ8" s="12"/>
      <c r="AK8" s="14" t="s">
        <v>0</v>
      </c>
      <c r="AL8" s="13"/>
      <c r="AM8" s="9">
        <f t="shared" si="0"/>
        <v>32</v>
      </c>
      <c r="AN8" s="14" t="s">
        <v>0</v>
      </c>
      <c r="AO8" s="2">
        <f t="shared" si="1"/>
        <v>50</v>
      </c>
    </row>
    <row r="9" spans="1:41" ht="15" thickBot="1" x14ac:dyDescent="0.35">
      <c r="A9" s="56" t="s">
        <v>12</v>
      </c>
      <c r="B9" s="25">
        <f>G4</f>
        <v>1</v>
      </c>
      <c r="C9" s="35" t="s">
        <v>0</v>
      </c>
      <c r="D9" s="27">
        <f>E4</f>
        <v>1</v>
      </c>
      <c r="E9" s="59"/>
      <c r="F9" s="60"/>
      <c r="G9" s="61"/>
      <c r="H9" s="25">
        <f>AA9</f>
        <v>2</v>
      </c>
      <c r="I9" s="26" t="s">
        <v>0</v>
      </c>
      <c r="J9" s="27">
        <f>AC9</f>
        <v>0</v>
      </c>
      <c r="K9" s="25">
        <f>AC12</f>
        <v>0</v>
      </c>
      <c r="L9" s="35" t="s">
        <v>0</v>
      </c>
      <c r="M9" s="27">
        <f>AA12</f>
        <v>2</v>
      </c>
      <c r="N9" s="25">
        <f>AA3</f>
        <v>2</v>
      </c>
      <c r="O9" s="35" t="s">
        <v>0</v>
      </c>
      <c r="P9" s="27">
        <f>AC3</f>
        <v>0</v>
      </c>
      <c r="Q9" s="68">
        <f>N9+K9+H9+B9</f>
        <v>5</v>
      </c>
      <c r="R9" s="69" t="s">
        <v>0</v>
      </c>
      <c r="S9" s="70">
        <f>P9+M9+J9+D9</f>
        <v>3</v>
      </c>
      <c r="T9" s="47">
        <f>Q9</f>
        <v>5</v>
      </c>
      <c r="U9" s="48">
        <f>Q12/S12</f>
        <v>1.1437908496732025</v>
      </c>
      <c r="V9" s="49">
        <v>2</v>
      </c>
      <c r="X9" s="11" t="str">
        <f>A9</f>
        <v>Dan Team</v>
      </c>
      <c r="Y9" s="4" t="s">
        <v>6</v>
      </c>
      <c r="Z9" s="23" t="str">
        <f>A14</f>
        <v>Plumstars</v>
      </c>
      <c r="AA9" s="12">
        <v>2</v>
      </c>
      <c r="AB9" s="14" t="s">
        <v>0</v>
      </c>
      <c r="AC9" s="13">
        <v>0</v>
      </c>
      <c r="AD9" s="12">
        <v>25</v>
      </c>
      <c r="AE9" s="14" t="s">
        <v>0</v>
      </c>
      <c r="AF9" s="13">
        <v>17</v>
      </c>
      <c r="AG9" s="12">
        <v>25</v>
      </c>
      <c r="AH9" s="14" t="s">
        <v>0</v>
      </c>
      <c r="AI9" s="13">
        <v>14</v>
      </c>
      <c r="AJ9" s="12"/>
      <c r="AK9" s="14" t="s">
        <v>0</v>
      </c>
      <c r="AL9" s="13"/>
      <c r="AM9" s="9">
        <f>AD9+AG9+AJ9</f>
        <v>50</v>
      </c>
      <c r="AN9" s="14" t="s">
        <v>0</v>
      </c>
      <c r="AO9" s="2">
        <f t="shared" si="1"/>
        <v>31</v>
      </c>
    </row>
    <row r="10" spans="1:41" ht="15" thickBot="1" x14ac:dyDescent="0.35">
      <c r="A10" s="57"/>
      <c r="B10" s="28">
        <f>G5</f>
        <v>25</v>
      </c>
      <c r="C10" s="36" t="s">
        <v>0</v>
      </c>
      <c r="D10" s="30">
        <f>E5</f>
        <v>21</v>
      </c>
      <c r="E10" s="62"/>
      <c r="F10" s="63"/>
      <c r="G10" s="64"/>
      <c r="H10" s="28">
        <f>AD9</f>
        <v>25</v>
      </c>
      <c r="I10" s="31" t="s">
        <v>0</v>
      </c>
      <c r="J10" s="30">
        <f>AF9</f>
        <v>17</v>
      </c>
      <c r="K10" s="28">
        <f>AF12</f>
        <v>19</v>
      </c>
      <c r="L10" s="36" t="s">
        <v>0</v>
      </c>
      <c r="M10" s="30">
        <f>AD12</f>
        <v>25</v>
      </c>
      <c r="N10" s="28">
        <f>AD3</f>
        <v>25</v>
      </c>
      <c r="O10" s="36" t="s">
        <v>0</v>
      </c>
      <c r="P10" s="30">
        <f>AF3</f>
        <v>19</v>
      </c>
      <c r="Q10" s="50"/>
      <c r="R10" s="52"/>
      <c r="S10" s="54"/>
      <c r="T10" s="47"/>
      <c r="U10" s="48"/>
      <c r="V10" s="49"/>
      <c r="X10" s="11" t="str">
        <f>A4</f>
        <v>Simple Rajcza</v>
      </c>
      <c r="Y10" s="4" t="s">
        <v>6</v>
      </c>
      <c r="Z10" s="23" t="str">
        <f>A19</f>
        <v>Raškovice</v>
      </c>
      <c r="AA10" s="12">
        <v>0</v>
      </c>
      <c r="AB10" s="14" t="s">
        <v>0</v>
      </c>
      <c r="AC10" s="13">
        <v>2</v>
      </c>
      <c r="AD10" s="12">
        <v>16</v>
      </c>
      <c r="AE10" s="14" t="s">
        <v>0</v>
      </c>
      <c r="AF10" s="13">
        <v>25</v>
      </c>
      <c r="AG10" s="12">
        <v>20</v>
      </c>
      <c r="AH10" s="14" t="s">
        <v>0</v>
      </c>
      <c r="AI10" s="13">
        <v>25</v>
      </c>
      <c r="AJ10" s="12"/>
      <c r="AK10" s="14" t="s">
        <v>0</v>
      </c>
      <c r="AL10" s="13"/>
      <c r="AM10" s="9">
        <f t="shared" si="0"/>
        <v>36</v>
      </c>
      <c r="AN10" s="14" t="s">
        <v>0</v>
      </c>
      <c r="AO10" s="2">
        <f t="shared" si="1"/>
        <v>50</v>
      </c>
    </row>
    <row r="11" spans="1:41" ht="15" thickBot="1" x14ac:dyDescent="0.35">
      <c r="A11" s="57"/>
      <c r="B11" s="28">
        <f>G6</f>
        <v>14</v>
      </c>
      <c r="C11" s="36" t="s">
        <v>0</v>
      </c>
      <c r="D11" s="30">
        <f>E6</f>
        <v>25</v>
      </c>
      <c r="E11" s="62"/>
      <c r="F11" s="63"/>
      <c r="G11" s="64"/>
      <c r="H11" s="28">
        <f>AG9</f>
        <v>25</v>
      </c>
      <c r="I11" s="29" t="s">
        <v>0</v>
      </c>
      <c r="J11" s="30">
        <f>AI9</f>
        <v>14</v>
      </c>
      <c r="K11" s="28">
        <f>AI12</f>
        <v>17</v>
      </c>
      <c r="L11" s="36" t="s">
        <v>0</v>
      </c>
      <c r="M11" s="30">
        <f>AG12</f>
        <v>21</v>
      </c>
      <c r="N11" s="28">
        <f>AG3</f>
        <v>25</v>
      </c>
      <c r="O11" s="36" t="s">
        <v>0</v>
      </c>
      <c r="P11" s="30">
        <f>AI3</f>
        <v>11</v>
      </c>
      <c r="Q11" s="50"/>
      <c r="R11" s="52"/>
      <c r="S11" s="54"/>
      <c r="T11" s="47"/>
      <c r="U11" s="48"/>
      <c r="V11" s="49"/>
      <c r="X11" s="11" t="str">
        <f>A24</f>
        <v>Citrus</v>
      </c>
      <c r="Y11" s="4" t="s">
        <v>6</v>
      </c>
      <c r="Z11" s="23" t="str">
        <f>A4</f>
        <v>Simple Rajcza</v>
      </c>
      <c r="AA11" s="12">
        <v>1</v>
      </c>
      <c r="AB11" s="14" t="s">
        <v>0</v>
      </c>
      <c r="AC11" s="13">
        <v>1</v>
      </c>
      <c r="AD11" s="12">
        <v>25</v>
      </c>
      <c r="AE11" s="14" t="s">
        <v>0</v>
      </c>
      <c r="AF11" s="13">
        <v>22</v>
      </c>
      <c r="AG11" s="12">
        <v>13</v>
      </c>
      <c r="AH11" s="14" t="s">
        <v>0</v>
      </c>
      <c r="AI11" s="13">
        <v>15</v>
      </c>
      <c r="AJ11" s="12"/>
      <c r="AK11" s="14" t="s">
        <v>0</v>
      </c>
      <c r="AL11" s="13"/>
      <c r="AM11" s="9">
        <f t="shared" si="0"/>
        <v>38</v>
      </c>
      <c r="AN11" s="14" t="s">
        <v>0</v>
      </c>
      <c r="AO11" s="2">
        <f t="shared" si="1"/>
        <v>37</v>
      </c>
    </row>
    <row r="12" spans="1:41" ht="15" thickBot="1" x14ac:dyDescent="0.35">
      <c r="A12" s="57"/>
      <c r="B12" s="28">
        <f>G7</f>
        <v>0</v>
      </c>
      <c r="C12" s="36" t="s">
        <v>0</v>
      </c>
      <c r="D12" s="30">
        <f>E7</f>
        <v>0</v>
      </c>
      <c r="E12" s="62"/>
      <c r="F12" s="63"/>
      <c r="G12" s="64"/>
      <c r="H12" s="28">
        <f>AJ9</f>
        <v>0</v>
      </c>
      <c r="I12" s="37" t="s">
        <v>0</v>
      </c>
      <c r="J12" s="30">
        <f>AL9</f>
        <v>0</v>
      </c>
      <c r="K12" s="28">
        <f>AL12</f>
        <v>0</v>
      </c>
      <c r="L12" s="36" t="s">
        <v>0</v>
      </c>
      <c r="M12" s="30">
        <f>AJ12</f>
        <v>0</v>
      </c>
      <c r="N12" s="28">
        <f>AJ3</f>
        <v>0</v>
      </c>
      <c r="O12" s="36" t="s">
        <v>0</v>
      </c>
      <c r="P12" s="30">
        <f>AL3</f>
        <v>0</v>
      </c>
      <c r="Q12" s="50">
        <f>N13+K13+H13+B13</f>
        <v>175</v>
      </c>
      <c r="R12" s="52" t="s">
        <v>0</v>
      </c>
      <c r="S12" s="54">
        <f>P13+M13++J13+D13</f>
        <v>153</v>
      </c>
      <c r="T12" s="47"/>
      <c r="U12" s="48"/>
      <c r="V12" s="49"/>
      <c r="X12" s="6" t="str">
        <f>A19</f>
        <v>Raškovice</v>
      </c>
      <c r="Y12" s="5" t="s">
        <v>6</v>
      </c>
      <c r="Z12" s="24" t="str">
        <f>A9</f>
        <v>Dan Team</v>
      </c>
      <c r="AA12" s="15">
        <v>2</v>
      </c>
      <c r="AB12" s="17" t="s">
        <v>0</v>
      </c>
      <c r="AC12" s="16">
        <v>0</v>
      </c>
      <c r="AD12" s="15">
        <v>25</v>
      </c>
      <c r="AE12" s="17" t="s">
        <v>0</v>
      </c>
      <c r="AF12" s="16">
        <v>19</v>
      </c>
      <c r="AG12" s="15">
        <v>21</v>
      </c>
      <c r="AH12" s="17" t="s">
        <v>0</v>
      </c>
      <c r="AI12" s="16">
        <v>17</v>
      </c>
      <c r="AJ12" s="15"/>
      <c r="AK12" s="17" t="s">
        <v>0</v>
      </c>
      <c r="AL12" s="16"/>
      <c r="AM12" s="15">
        <f t="shared" si="0"/>
        <v>46</v>
      </c>
      <c r="AN12" s="17" t="s">
        <v>0</v>
      </c>
      <c r="AO12" s="16">
        <f t="shared" si="1"/>
        <v>36</v>
      </c>
    </row>
    <row r="13" spans="1:41" ht="15" thickBot="1" x14ac:dyDescent="0.35">
      <c r="A13" s="58"/>
      <c r="B13" s="32">
        <f>SUM(B10:B12)</f>
        <v>39</v>
      </c>
      <c r="C13" s="33" t="s">
        <v>0</v>
      </c>
      <c r="D13" s="34">
        <f>SUM(D10:D12)</f>
        <v>46</v>
      </c>
      <c r="E13" s="65"/>
      <c r="F13" s="66"/>
      <c r="G13" s="67"/>
      <c r="H13" s="32">
        <f>SUM(H10:H12)</f>
        <v>50</v>
      </c>
      <c r="I13" s="38" t="s">
        <v>0</v>
      </c>
      <c r="J13" s="34">
        <f>SUM(J10:J12)</f>
        <v>31</v>
      </c>
      <c r="K13" s="32">
        <f>SUM(K10:K12)</f>
        <v>36</v>
      </c>
      <c r="L13" s="33" t="s">
        <v>0</v>
      </c>
      <c r="M13" s="34">
        <f>SUM(M10:M12)</f>
        <v>46</v>
      </c>
      <c r="N13" s="32">
        <f>SUM(N10:N12)</f>
        <v>50</v>
      </c>
      <c r="O13" s="33" t="s">
        <v>0</v>
      </c>
      <c r="P13" s="34">
        <f>SUM(P10:P12)</f>
        <v>30</v>
      </c>
      <c r="Q13" s="51"/>
      <c r="R13" s="53"/>
      <c r="S13" s="55"/>
      <c r="T13" s="47"/>
      <c r="U13" s="48"/>
      <c r="V13" s="49"/>
    </row>
    <row r="14" spans="1:41" ht="15" thickBot="1" x14ac:dyDescent="0.35">
      <c r="A14" s="56" t="s">
        <v>13</v>
      </c>
      <c r="B14" s="25">
        <f>J4</f>
        <v>0</v>
      </c>
      <c r="C14" s="35" t="s">
        <v>0</v>
      </c>
      <c r="D14" s="27">
        <f>H4</f>
        <v>2</v>
      </c>
      <c r="E14" s="25">
        <f>J9</f>
        <v>0</v>
      </c>
      <c r="F14" s="35" t="s">
        <v>0</v>
      </c>
      <c r="G14" s="27">
        <f>H9</f>
        <v>2</v>
      </c>
      <c r="H14" s="59"/>
      <c r="I14" s="60"/>
      <c r="J14" s="61"/>
      <c r="K14" s="25">
        <f>AA4</f>
        <v>0</v>
      </c>
      <c r="L14" s="35" t="s">
        <v>0</v>
      </c>
      <c r="M14" s="27">
        <f>AC4</f>
        <v>2</v>
      </c>
      <c r="N14" s="25">
        <f>AC6</f>
        <v>2</v>
      </c>
      <c r="O14" s="35" t="s">
        <v>0</v>
      </c>
      <c r="P14" s="27">
        <f>AA6</f>
        <v>0</v>
      </c>
      <c r="Q14" s="68">
        <f>N14+K14+E14+B14</f>
        <v>2</v>
      </c>
      <c r="R14" s="69" t="s">
        <v>0</v>
      </c>
      <c r="S14" s="70">
        <f>P14+M14+G14+D14</f>
        <v>6</v>
      </c>
      <c r="T14" s="47">
        <f>Q14</f>
        <v>2</v>
      </c>
      <c r="U14" s="48">
        <f>Q17/S17</f>
        <v>0.74456521739130432</v>
      </c>
      <c r="V14" s="49">
        <v>4</v>
      </c>
      <c r="Z14" s="21"/>
    </row>
    <row r="15" spans="1:41" ht="15" thickBot="1" x14ac:dyDescent="0.35">
      <c r="A15" s="57"/>
      <c r="B15" s="28">
        <f>J5</f>
        <v>14</v>
      </c>
      <c r="C15" s="36" t="s">
        <v>0</v>
      </c>
      <c r="D15" s="30">
        <f>H5</f>
        <v>25</v>
      </c>
      <c r="E15" s="28">
        <f>J10</f>
        <v>17</v>
      </c>
      <c r="F15" s="36" t="s">
        <v>0</v>
      </c>
      <c r="G15" s="30">
        <f>H10</f>
        <v>25</v>
      </c>
      <c r="H15" s="62"/>
      <c r="I15" s="63"/>
      <c r="J15" s="64"/>
      <c r="K15" s="28">
        <f>AD4</f>
        <v>8</v>
      </c>
      <c r="L15" s="36" t="s">
        <v>0</v>
      </c>
      <c r="M15" s="30">
        <f>AF4</f>
        <v>25</v>
      </c>
      <c r="N15" s="28">
        <f>AF6</f>
        <v>25</v>
      </c>
      <c r="O15" s="36" t="s">
        <v>0</v>
      </c>
      <c r="P15" s="30">
        <f>AD6</f>
        <v>23</v>
      </c>
      <c r="Q15" s="50"/>
      <c r="R15" s="52"/>
      <c r="S15" s="54"/>
      <c r="T15" s="47"/>
      <c r="U15" s="48"/>
      <c r="V15" s="49"/>
    </row>
    <row r="16" spans="1:41" ht="15" thickBot="1" x14ac:dyDescent="0.35">
      <c r="A16" s="57"/>
      <c r="B16" s="28">
        <f>J6</f>
        <v>18</v>
      </c>
      <c r="C16" s="36" t="s">
        <v>0</v>
      </c>
      <c r="D16" s="30">
        <f>H6</f>
        <v>25</v>
      </c>
      <c r="E16" s="28">
        <f>J11</f>
        <v>14</v>
      </c>
      <c r="F16" s="36" t="s">
        <v>0</v>
      </c>
      <c r="G16" s="30">
        <f>H11</f>
        <v>25</v>
      </c>
      <c r="H16" s="62"/>
      <c r="I16" s="63"/>
      <c r="J16" s="64"/>
      <c r="K16" s="28">
        <f>AG4</f>
        <v>16</v>
      </c>
      <c r="L16" s="36" t="s">
        <v>0</v>
      </c>
      <c r="M16" s="30">
        <f>AI4</f>
        <v>25</v>
      </c>
      <c r="N16" s="28">
        <f>AI6</f>
        <v>25</v>
      </c>
      <c r="O16" s="36" t="s">
        <v>0</v>
      </c>
      <c r="P16" s="30">
        <f>AG6</f>
        <v>11</v>
      </c>
      <c r="Q16" s="50"/>
      <c r="R16" s="52"/>
      <c r="S16" s="54"/>
      <c r="T16" s="47"/>
      <c r="U16" s="48"/>
      <c r="V16" s="49"/>
    </row>
    <row r="17" spans="1:41" ht="15" thickBot="1" x14ac:dyDescent="0.35">
      <c r="A17" s="57"/>
      <c r="B17" s="28">
        <f>J7</f>
        <v>0</v>
      </c>
      <c r="C17" s="36" t="s">
        <v>0</v>
      </c>
      <c r="D17" s="30">
        <f>H7</f>
        <v>0</v>
      </c>
      <c r="E17" s="28">
        <f>J12</f>
        <v>0</v>
      </c>
      <c r="F17" s="36" t="s">
        <v>0</v>
      </c>
      <c r="G17" s="30">
        <f>H12</f>
        <v>0</v>
      </c>
      <c r="H17" s="62"/>
      <c r="I17" s="63"/>
      <c r="J17" s="64"/>
      <c r="K17" s="28">
        <f>AJ4</f>
        <v>0</v>
      </c>
      <c r="L17" s="36" t="s">
        <v>0</v>
      </c>
      <c r="M17" s="30">
        <f>AL4</f>
        <v>0</v>
      </c>
      <c r="N17" s="28">
        <f>AL6</f>
        <v>0</v>
      </c>
      <c r="O17" s="36" t="s">
        <v>0</v>
      </c>
      <c r="P17" s="30">
        <f>AJ6</f>
        <v>0</v>
      </c>
      <c r="Q17" s="50">
        <f>N18+K18+E18+B18</f>
        <v>137</v>
      </c>
      <c r="R17" s="52" t="s">
        <v>0</v>
      </c>
      <c r="S17" s="54">
        <f>P18+M18+G18+D18</f>
        <v>184</v>
      </c>
      <c r="T17" s="47"/>
      <c r="U17" s="48"/>
      <c r="V17" s="49"/>
    </row>
    <row r="18" spans="1:41" ht="15" thickBot="1" x14ac:dyDescent="0.35">
      <c r="A18" s="58"/>
      <c r="B18" s="32">
        <f>SUM(B15:B17)</f>
        <v>32</v>
      </c>
      <c r="C18" s="33" t="s">
        <v>0</v>
      </c>
      <c r="D18" s="34">
        <f>SUM(D15:D17)</f>
        <v>50</v>
      </c>
      <c r="E18" s="32">
        <f>SUM(E15:E17)</f>
        <v>31</v>
      </c>
      <c r="F18" s="33" t="s">
        <v>0</v>
      </c>
      <c r="G18" s="34">
        <f>SUM(G15:G17)</f>
        <v>50</v>
      </c>
      <c r="H18" s="65"/>
      <c r="I18" s="66"/>
      <c r="J18" s="67"/>
      <c r="K18" s="32">
        <f>SUM(K15:K17)</f>
        <v>24</v>
      </c>
      <c r="L18" s="33" t="s">
        <v>0</v>
      </c>
      <c r="M18" s="34">
        <f>SUM(M15:M17)</f>
        <v>50</v>
      </c>
      <c r="N18" s="32">
        <f>SUM(N15:N17)</f>
        <v>50</v>
      </c>
      <c r="O18" s="33" t="s">
        <v>0</v>
      </c>
      <c r="P18" s="34">
        <f>SUM(P15:P17)</f>
        <v>34</v>
      </c>
      <c r="Q18" s="51"/>
      <c r="R18" s="53"/>
      <c r="S18" s="55"/>
      <c r="T18" s="47"/>
      <c r="U18" s="48"/>
      <c r="V18" s="49"/>
    </row>
    <row r="19" spans="1:41" ht="15" thickBot="1" x14ac:dyDescent="0.35">
      <c r="A19" s="56" t="s">
        <v>14</v>
      </c>
      <c r="B19" s="25">
        <f>M4</f>
        <v>2</v>
      </c>
      <c r="C19" s="35" t="s">
        <v>0</v>
      </c>
      <c r="D19" s="27">
        <f>K4</f>
        <v>0</v>
      </c>
      <c r="E19" s="25">
        <f>M9</f>
        <v>2</v>
      </c>
      <c r="F19" s="35" t="s">
        <v>0</v>
      </c>
      <c r="G19" s="27">
        <f>K9</f>
        <v>0</v>
      </c>
      <c r="H19" s="25">
        <f>M14</f>
        <v>2</v>
      </c>
      <c r="I19" s="35" t="s">
        <v>0</v>
      </c>
      <c r="J19" s="27">
        <f>K14</f>
        <v>0</v>
      </c>
      <c r="K19" s="59"/>
      <c r="L19" s="60"/>
      <c r="M19" s="61"/>
      <c r="N19" s="25">
        <f>AA7</f>
        <v>2</v>
      </c>
      <c r="O19" s="35" t="s">
        <v>0</v>
      </c>
      <c r="P19" s="27">
        <f>AC7</f>
        <v>0</v>
      </c>
      <c r="Q19" s="68">
        <f>N19+H19+E19+B19</f>
        <v>8</v>
      </c>
      <c r="R19" s="69" t="s">
        <v>0</v>
      </c>
      <c r="S19" s="70">
        <f>P19+J19+G19+D19</f>
        <v>0</v>
      </c>
      <c r="T19" s="47">
        <f>Q19</f>
        <v>8</v>
      </c>
      <c r="U19" s="48">
        <f>Q22/S22</f>
        <v>1.5076923076923077</v>
      </c>
      <c r="V19" s="49">
        <v>1</v>
      </c>
    </row>
    <row r="20" spans="1:41" ht="15.75" customHeight="1" thickBot="1" x14ac:dyDescent="0.35">
      <c r="A20" s="57"/>
      <c r="B20" s="28">
        <f>M5</f>
        <v>25</v>
      </c>
      <c r="C20" s="36" t="s">
        <v>0</v>
      </c>
      <c r="D20" s="30">
        <f>K5</f>
        <v>16</v>
      </c>
      <c r="E20" s="28">
        <f>M10</f>
        <v>25</v>
      </c>
      <c r="F20" s="36" t="s">
        <v>0</v>
      </c>
      <c r="G20" s="30">
        <f>K10</f>
        <v>19</v>
      </c>
      <c r="H20" s="28">
        <f>M15</f>
        <v>25</v>
      </c>
      <c r="I20" s="36" t="s">
        <v>0</v>
      </c>
      <c r="J20" s="30">
        <f>K15</f>
        <v>8</v>
      </c>
      <c r="K20" s="62"/>
      <c r="L20" s="63"/>
      <c r="M20" s="64"/>
      <c r="N20" s="28">
        <f>AD7</f>
        <v>25</v>
      </c>
      <c r="O20" s="36" t="s">
        <v>0</v>
      </c>
      <c r="P20" s="30">
        <f>AF7</f>
        <v>15</v>
      </c>
      <c r="Q20" s="50"/>
      <c r="R20" s="52"/>
      <c r="S20" s="54"/>
      <c r="T20" s="47"/>
      <c r="U20" s="48"/>
      <c r="V20" s="49"/>
    </row>
    <row r="21" spans="1:41" ht="15.75" customHeight="1" thickBot="1" x14ac:dyDescent="0.35">
      <c r="A21" s="57"/>
      <c r="B21" s="28">
        <f>M6</f>
        <v>25</v>
      </c>
      <c r="C21" s="36" t="s">
        <v>0</v>
      </c>
      <c r="D21" s="30">
        <f>K6</f>
        <v>20</v>
      </c>
      <c r="E21" s="28">
        <f>M11</f>
        <v>21</v>
      </c>
      <c r="F21" s="36" t="s">
        <v>0</v>
      </c>
      <c r="G21" s="30">
        <f>K11</f>
        <v>17</v>
      </c>
      <c r="H21" s="28">
        <f>M16</f>
        <v>25</v>
      </c>
      <c r="I21" s="36" t="s">
        <v>0</v>
      </c>
      <c r="J21" s="30">
        <f>K16</f>
        <v>16</v>
      </c>
      <c r="K21" s="62"/>
      <c r="L21" s="63"/>
      <c r="M21" s="64"/>
      <c r="N21" s="28">
        <f>AG7</f>
        <v>25</v>
      </c>
      <c r="O21" s="36" t="s">
        <v>0</v>
      </c>
      <c r="P21" s="30">
        <f>AI7</f>
        <v>19</v>
      </c>
      <c r="Q21" s="50"/>
      <c r="R21" s="52"/>
      <c r="S21" s="54"/>
      <c r="T21" s="47"/>
      <c r="U21" s="48"/>
      <c r="V21" s="49"/>
    </row>
    <row r="22" spans="1:41" ht="15.75" customHeight="1" thickBot="1" x14ac:dyDescent="0.35">
      <c r="A22" s="57"/>
      <c r="B22" s="28">
        <f>M7</f>
        <v>0</v>
      </c>
      <c r="C22" s="36" t="s">
        <v>0</v>
      </c>
      <c r="D22" s="30">
        <f>K7</f>
        <v>0</v>
      </c>
      <c r="E22" s="28">
        <f>M12</f>
        <v>0</v>
      </c>
      <c r="F22" s="36" t="s">
        <v>0</v>
      </c>
      <c r="G22" s="30">
        <f>K12</f>
        <v>0</v>
      </c>
      <c r="H22" s="28">
        <f>M17</f>
        <v>0</v>
      </c>
      <c r="I22" s="36" t="s">
        <v>0</v>
      </c>
      <c r="J22" s="30">
        <f>K17</f>
        <v>0</v>
      </c>
      <c r="K22" s="62"/>
      <c r="L22" s="63"/>
      <c r="M22" s="64"/>
      <c r="N22" s="28">
        <f>AJ7</f>
        <v>0</v>
      </c>
      <c r="O22" s="36" t="s">
        <v>0</v>
      </c>
      <c r="P22" s="30">
        <f>AL7</f>
        <v>0</v>
      </c>
      <c r="Q22" s="50">
        <f>N23+H23+E23+B23</f>
        <v>196</v>
      </c>
      <c r="R22" s="52" t="s">
        <v>0</v>
      </c>
      <c r="S22" s="54">
        <f>P23+J23+G23+D23</f>
        <v>130</v>
      </c>
      <c r="T22" s="47"/>
      <c r="U22" s="48"/>
      <c r="V22" s="49"/>
    </row>
    <row r="23" spans="1:41" ht="15.75" customHeight="1" thickBot="1" x14ac:dyDescent="0.35">
      <c r="A23" s="58"/>
      <c r="B23" s="32">
        <f>SUM(B20:B22)</f>
        <v>50</v>
      </c>
      <c r="C23" s="33" t="s">
        <v>0</v>
      </c>
      <c r="D23" s="34">
        <f>SUM(D20:D22)</f>
        <v>36</v>
      </c>
      <c r="E23" s="32">
        <f>SUM(E20:E22)</f>
        <v>46</v>
      </c>
      <c r="F23" s="33" t="s">
        <v>0</v>
      </c>
      <c r="G23" s="34">
        <f>SUM(G20:G22)</f>
        <v>36</v>
      </c>
      <c r="H23" s="32">
        <f>SUM(H20:H22)</f>
        <v>50</v>
      </c>
      <c r="I23" s="33" t="s">
        <v>0</v>
      </c>
      <c r="J23" s="34">
        <f>SUM(J20:J22)</f>
        <v>24</v>
      </c>
      <c r="K23" s="65"/>
      <c r="L23" s="66"/>
      <c r="M23" s="67"/>
      <c r="N23" s="32">
        <f>SUM(N20:N22)</f>
        <v>50</v>
      </c>
      <c r="O23" s="33" t="s">
        <v>0</v>
      </c>
      <c r="P23" s="34">
        <f>SUM(P20:P22)</f>
        <v>34</v>
      </c>
      <c r="Q23" s="51"/>
      <c r="R23" s="53"/>
      <c r="S23" s="55"/>
      <c r="T23" s="47"/>
      <c r="U23" s="48"/>
      <c r="V23" s="49"/>
    </row>
    <row r="24" spans="1:41" ht="15.75" customHeight="1" thickBot="1" x14ac:dyDescent="0.35">
      <c r="A24" s="56" t="s">
        <v>15</v>
      </c>
      <c r="B24" s="25">
        <f>P4</f>
        <v>1</v>
      </c>
      <c r="C24" s="35" t="s">
        <v>0</v>
      </c>
      <c r="D24" s="27">
        <f>N4</f>
        <v>1</v>
      </c>
      <c r="E24" s="25">
        <f>P9</f>
        <v>0</v>
      </c>
      <c r="F24" s="35" t="s">
        <v>0</v>
      </c>
      <c r="G24" s="27">
        <f>N9</f>
        <v>2</v>
      </c>
      <c r="H24" s="25">
        <f>P14</f>
        <v>0</v>
      </c>
      <c r="I24" s="35" t="s">
        <v>0</v>
      </c>
      <c r="J24" s="27">
        <f>N14</f>
        <v>2</v>
      </c>
      <c r="K24" s="25">
        <f>P19</f>
        <v>0</v>
      </c>
      <c r="L24" s="35" t="s">
        <v>0</v>
      </c>
      <c r="M24" s="27">
        <f>N19</f>
        <v>2</v>
      </c>
      <c r="N24" s="59"/>
      <c r="O24" s="60"/>
      <c r="P24" s="61"/>
      <c r="Q24" s="68">
        <f>K24+H24+E24+B24</f>
        <v>1</v>
      </c>
      <c r="R24" s="69" t="s">
        <v>0</v>
      </c>
      <c r="S24" s="70">
        <f>M24+J24+G24+D24</f>
        <v>7</v>
      </c>
      <c r="T24" s="47">
        <f>Q24</f>
        <v>1</v>
      </c>
      <c r="U24" s="48">
        <f>Q27/S27</f>
        <v>0.72727272727272729</v>
      </c>
      <c r="V24" s="49">
        <v>5</v>
      </c>
    </row>
    <row r="25" spans="1:41" ht="15.75" customHeight="1" thickBot="1" x14ac:dyDescent="0.35">
      <c r="A25" s="57"/>
      <c r="B25" s="28">
        <f>P5</f>
        <v>25</v>
      </c>
      <c r="C25" s="36" t="s">
        <v>0</v>
      </c>
      <c r="D25" s="30">
        <f>N5</f>
        <v>22</v>
      </c>
      <c r="E25" s="28">
        <f>P10</f>
        <v>19</v>
      </c>
      <c r="F25" s="36" t="s">
        <v>0</v>
      </c>
      <c r="G25" s="30">
        <f>N10</f>
        <v>25</v>
      </c>
      <c r="H25" s="28">
        <f>P15</f>
        <v>23</v>
      </c>
      <c r="I25" s="36" t="s">
        <v>0</v>
      </c>
      <c r="J25" s="30">
        <f>N15</f>
        <v>25</v>
      </c>
      <c r="K25" s="28">
        <f>P20</f>
        <v>15</v>
      </c>
      <c r="L25" s="36" t="s">
        <v>0</v>
      </c>
      <c r="M25" s="30">
        <f>N20</f>
        <v>25</v>
      </c>
      <c r="N25" s="62"/>
      <c r="O25" s="63"/>
      <c r="P25" s="64"/>
      <c r="Q25" s="50"/>
      <c r="R25" s="52"/>
      <c r="S25" s="54"/>
      <c r="T25" s="47"/>
      <c r="U25" s="48"/>
      <c r="V25" s="49"/>
    </row>
    <row r="26" spans="1:41" ht="15.75" customHeight="1" thickBot="1" x14ac:dyDescent="0.35">
      <c r="A26" s="57"/>
      <c r="B26" s="28">
        <f>P6</f>
        <v>13</v>
      </c>
      <c r="C26" s="36" t="s">
        <v>0</v>
      </c>
      <c r="D26" s="30">
        <f>N6</f>
        <v>15</v>
      </c>
      <c r="E26" s="28">
        <f>P11</f>
        <v>11</v>
      </c>
      <c r="F26" s="36" t="s">
        <v>0</v>
      </c>
      <c r="G26" s="30">
        <f>N11</f>
        <v>25</v>
      </c>
      <c r="H26" s="28">
        <f>P16</f>
        <v>11</v>
      </c>
      <c r="I26" s="36" t="s">
        <v>0</v>
      </c>
      <c r="J26" s="30">
        <f>N16</f>
        <v>25</v>
      </c>
      <c r="K26" s="28">
        <f>P21</f>
        <v>19</v>
      </c>
      <c r="L26" s="36" t="s">
        <v>0</v>
      </c>
      <c r="M26" s="30">
        <f>N21</f>
        <v>25</v>
      </c>
      <c r="N26" s="62"/>
      <c r="O26" s="63"/>
      <c r="P26" s="64"/>
      <c r="Q26" s="50"/>
      <c r="R26" s="52"/>
      <c r="S26" s="54"/>
      <c r="T26" s="47"/>
      <c r="U26" s="48"/>
      <c r="V26" s="49"/>
    </row>
    <row r="27" spans="1:41" ht="15.75" customHeight="1" thickBot="1" x14ac:dyDescent="0.35">
      <c r="A27" s="57"/>
      <c r="B27" s="28">
        <f>P7</f>
        <v>0</v>
      </c>
      <c r="C27" s="36" t="s">
        <v>0</v>
      </c>
      <c r="D27" s="30">
        <f>N7</f>
        <v>0</v>
      </c>
      <c r="E27" s="28">
        <f>P12</f>
        <v>0</v>
      </c>
      <c r="F27" s="36" t="s">
        <v>0</v>
      </c>
      <c r="G27" s="30">
        <f>N12</f>
        <v>0</v>
      </c>
      <c r="H27" s="28">
        <f>P17</f>
        <v>0</v>
      </c>
      <c r="I27" s="36" t="s">
        <v>0</v>
      </c>
      <c r="J27" s="30">
        <f>N17</f>
        <v>0</v>
      </c>
      <c r="K27" s="28">
        <f>P22</f>
        <v>0</v>
      </c>
      <c r="L27" s="36" t="s">
        <v>0</v>
      </c>
      <c r="M27" s="30">
        <f>N22</f>
        <v>0</v>
      </c>
      <c r="N27" s="62"/>
      <c r="O27" s="63"/>
      <c r="P27" s="64"/>
      <c r="Q27" s="50">
        <f>K28+H28+E28+B28</f>
        <v>136</v>
      </c>
      <c r="R27" s="52" t="s">
        <v>0</v>
      </c>
      <c r="S27" s="54">
        <f>M28+J28+G28+D28</f>
        <v>187</v>
      </c>
      <c r="T27" s="47"/>
      <c r="U27" s="48"/>
      <c r="V27" s="49"/>
    </row>
    <row r="28" spans="1:41" ht="15.75" customHeight="1" thickBot="1" x14ac:dyDescent="0.35">
      <c r="A28" s="58"/>
      <c r="B28" s="32">
        <f>SUM(B25:B27)</f>
        <v>38</v>
      </c>
      <c r="C28" s="33" t="s">
        <v>0</v>
      </c>
      <c r="D28" s="34">
        <f>SUM(D25:D27)</f>
        <v>37</v>
      </c>
      <c r="E28" s="32">
        <f>SUM(E25:E27)</f>
        <v>30</v>
      </c>
      <c r="F28" s="33" t="s">
        <v>0</v>
      </c>
      <c r="G28" s="34">
        <f>SUM(G25:G27)</f>
        <v>50</v>
      </c>
      <c r="H28" s="32">
        <f>SUM(H25:H27)</f>
        <v>34</v>
      </c>
      <c r="I28" s="33" t="s">
        <v>0</v>
      </c>
      <c r="J28" s="34">
        <f>SUM(J25:J27)</f>
        <v>50</v>
      </c>
      <c r="K28" s="32">
        <f>SUM(K25:K27)</f>
        <v>34</v>
      </c>
      <c r="L28" s="33" t="s">
        <v>0</v>
      </c>
      <c r="M28" s="34">
        <f>SUM(M25:M27)</f>
        <v>50</v>
      </c>
      <c r="N28" s="65"/>
      <c r="O28" s="66"/>
      <c r="P28" s="67"/>
      <c r="Q28" s="51"/>
      <c r="R28" s="53"/>
      <c r="S28" s="55"/>
      <c r="T28" s="47"/>
      <c r="U28" s="48"/>
      <c r="V28" s="49"/>
    </row>
    <row r="29" spans="1:41" ht="15.75" customHeight="1" x14ac:dyDescent="0.3"/>
    <row r="30" spans="1:41" ht="15.75" customHeight="1" x14ac:dyDescent="0.3"/>
    <row r="31" spans="1:41" ht="15.75" customHeight="1" thickBot="1" x14ac:dyDescent="0.35"/>
    <row r="32" spans="1:41" ht="15.75" customHeight="1" thickBot="1" x14ac:dyDescent="0.35">
      <c r="A32" s="77" t="s">
        <v>21</v>
      </c>
      <c r="B32" s="79" t="str">
        <f>A34</f>
        <v>Veidec</v>
      </c>
      <c r="C32" s="69"/>
      <c r="D32" s="69"/>
      <c r="E32" s="69" t="str">
        <f>A39</f>
        <v>Dobrý ročník</v>
      </c>
      <c r="F32" s="69"/>
      <c r="G32" s="69"/>
      <c r="H32" s="69" t="str">
        <f>A44</f>
        <v>Kalamita</v>
      </c>
      <c r="I32" s="69"/>
      <c r="J32" s="69"/>
      <c r="K32" s="69" t="str">
        <f>A49</f>
        <v>Raškovice "S"</v>
      </c>
      <c r="L32" s="69"/>
      <c r="M32" s="69"/>
      <c r="N32" s="68" t="s">
        <v>1</v>
      </c>
      <c r="O32" s="69"/>
      <c r="P32" s="70"/>
      <c r="Q32" s="56" t="s">
        <v>3</v>
      </c>
      <c r="R32" s="48" t="s">
        <v>4</v>
      </c>
      <c r="S32" s="48" t="s">
        <v>5</v>
      </c>
      <c r="X32" s="74" t="s">
        <v>7</v>
      </c>
      <c r="Y32" s="75"/>
      <c r="Z32" s="76"/>
      <c r="AA32" s="40" t="s">
        <v>1</v>
      </c>
      <c r="AB32" s="41"/>
      <c r="AC32" s="42"/>
      <c r="AD32" s="40" t="s">
        <v>8</v>
      </c>
      <c r="AE32" s="41"/>
      <c r="AF32" s="42"/>
      <c r="AG32" s="40" t="s">
        <v>9</v>
      </c>
      <c r="AH32" s="41"/>
      <c r="AI32" s="42"/>
      <c r="AJ32" s="40" t="s">
        <v>10</v>
      </c>
      <c r="AK32" s="41"/>
      <c r="AL32" s="42"/>
      <c r="AM32" s="40" t="s">
        <v>2</v>
      </c>
      <c r="AN32" s="41"/>
      <c r="AO32" s="42"/>
    </row>
    <row r="33" spans="1:41" ht="15.75" customHeight="1" thickBot="1" x14ac:dyDescent="0.35">
      <c r="A33" s="78"/>
      <c r="B33" s="8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71" t="s">
        <v>2</v>
      </c>
      <c r="O33" s="72"/>
      <c r="P33" s="73"/>
      <c r="Q33" s="58"/>
      <c r="R33" s="48"/>
      <c r="S33" s="48"/>
      <c r="X33" s="8" t="str">
        <f>A34</f>
        <v>Veidec</v>
      </c>
      <c r="Y33" s="1" t="s">
        <v>6</v>
      </c>
      <c r="Z33" s="18" t="str">
        <f>A49</f>
        <v>Raškovice "S"</v>
      </c>
      <c r="AA33" s="8">
        <v>2</v>
      </c>
      <c r="AB33" s="1" t="s">
        <v>0</v>
      </c>
      <c r="AC33" s="2">
        <v>0</v>
      </c>
      <c r="AD33" s="8">
        <v>25</v>
      </c>
      <c r="AE33" s="1" t="s">
        <v>0</v>
      </c>
      <c r="AF33" s="2">
        <v>15</v>
      </c>
      <c r="AG33" s="8">
        <v>25</v>
      </c>
      <c r="AH33" s="1" t="s">
        <v>0</v>
      </c>
      <c r="AI33" s="2">
        <v>16</v>
      </c>
      <c r="AJ33" s="8"/>
      <c r="AK33" s="1" t="s">
        <v>0</v>
      </c>
      <c r="AL33" s="2"/>
      <c r="AM33" s="9">
        <f>AJ33+AG33+AD33</f>
        <v>50</v>
      </c>
      <c r="AN33" s="1" t="s">
        <v>0</v>
      </c>
      <c r="AO33" s="2">
        <f>AL33+AI33+AF33</f>
        <v>31</v>
      </c>
    </row>
    <row r="34" spans="1:41" ht="15.75" customHeight="1" thickBot="1" x14ac:dyDescent="0.35">
      <c r="A34" s="56" t="s">
        <v>16</v>
      </c>
      <c r="B34" s="59"/>
      <c r="C34" s="60"/>
      <c r="D34" s="61"/>
      <c r="E34" s="25">
        <f>AA36</f>
        <v>1</v>
      </c>
      <c r="F34" s="26" t="s">
        <v>0</v>
      </c>
      <c r="G34" s="27">
        <f>AC36</f>
        <v>1</v>
      </c>
      <c r="H34" s="25">
        <f>AC38</f>
        <v>1</v>
      </c>
      <c r="I34" s="26" t="s">
        <v>0</v>
      </c>
      <c r="J34" s="27">
        <f>AA38</f>
        <v>1</v>
      </c>
      <c r="K34" s="25">
        <f>AA33</f>
        <v>2</v>
      </c>
      <c r="L34" s="35" t="s">
        <v>0</v>
      </c>
      <c r="M34" s="27">
        <f>AC33</f>
        <v>0</v>
      </c>
      <c r="N34" s="68">
        <f>E34+H34+K34</f>
        <v>4</v>
      </c>
      <c r="O34" s="69" t="s">
        <v>0</v>
      </c>
      <c r="P34" s="70">
        <f>G34+J34+M34</f>
        <v>2</v>
      </c>
      <c r="Q34" s="47">
        <f>N34</f>
        <v>4</v>
      </c>
      <c r="R34" s="48">
        <f>N37/P37</f>
        <v>1.2066115702479339</v>
      </c>
      <c r="S34" s="49">
        <v>2</v>
      </c>
      <c r="X34" s="12" t="str">
        <f>A39</f>
        <v>Dobrý ročník</v>
      </c>
      <c r="Y34" s="14" t="s">
        <v>6</v>
      </c>
      <c r="Z34" s="19" t="str">
        <f>A44</f>
        <v>Kalamita</v>
      </c>
      <c r="AA34" s="12">
        <v>0</v>
      </c>
      <c r="AB34" s="14" t="s">
        <v>0</v>
      </c>
      <c r="AC34" s="13">
        <v>2</v>
      </c>
      <c r="AD34" s="12">
        <v>17</v>
      </c>
      <c r="AE34" s="14" t="s">
        <v>0</v>
      </c>
      <c r="AF34" s="13">
        <v>25</v>
      </c>
      <c r="AG34" s="12">
        <v>22</v>
      </c>
      <c r="AH34" s="14" t="s">
        <v>0</v>
      </c>
      <c r="AI34" s="13">
        <v>25</v>
      </c>
      <c r="AJ34" s="12"/>
      <c r="AK34" s="14" t="s">
        <v>0</v>
      </c>
      <c r="AL34" s="13"/>
      <c r="AM34" s="3">
        <f t="shared" ref="AM34:AM37" si="2">AJ34+AG34+AD34</f>
        <v>39</v>
      </c>
      <c r="AN34" s="14" t="s">
        <v>0</v>
      </c>
      <c r="AO34" s="13">
        <f t="shared" ref="AO34:AO38" si="3">AL34+AI34+AF34</f>
        <v>50</v>
      </c>
    </row>
    <row r="35" spans="1:41" ht="15.75" customHeight="1" thickBot="1" x14ac:dyDescent="0.35">
      <c r="A35" s="57"/>
      <c r="B35" s="62"/>
      <c r="C35" s="63"/>
      <c r="D35" s="64"/>
      <c r="E35" s="28">
        <f>AD36</f>
        <v>22</v>
      </c>
      <c r="F35" s="29" t="s">
        <v>0</v>
      </c>
      <c r="G35" s="30">
        <f>AF36</f>
        <v>25</v>
      </c>
      <c r="H35" s="28">
        <f>AF38</f>
        <v>25</v>
      </c>
      <c r="I35" s="31" t="s">
        <v>0</v>
      </c>
      <c r="J35" s="30">
        <f>AD38</f>
        <v>21</v>
      </c>
      <c r="K35" s="28">
        <f>AD33</f>
        <v>25</v>
      </c>
      <c r="L35" s="36" t="s">
        <v>0</v>
      </c>
      <c r="M35" s="30">
        <f>AF33</f>
        <v>15</v>
      </c>
      <c r="N35" s="50"/>
      <c r="O35" s="52"/>
      <c r="P35" s="54"/>
      <c r="Q35" s="47"/>
      <c r="R35" s="48"/>
      <c r="S35" s="49"/>
      <c r="X35" s="12" t="str">
        <f>A49</f>
        <v>Raškovice "S"</v>
      </c>
      <c r="Y35" s="14" t="s">
        <v>6</v>
      </c>
      <c r="Z35" s="19" t="str">
        <f>A44</f>
        <v>Kalamita</v>
      </c>
      <c r="AA35" s="12">
        <v>0</v>
      </c>
      <c r="AB35" s="14" t="s">
        <v>0</v>
      </c>
      <c r="AC35" s="13">
        <v>2</v>
      </c>
      <c r="AD35" s="12">
        <v>19</v>
      </c>
      <c r="AE35" s="14" t="s">
        <v>0</v>
      </c>
      <c r="AF35" s="13">
        <v>25</v>
      </c>
      <c r="AG35" s="12">
        <v>22</v>
      </c>
      <c r="AH35" s="14" t="s">
        <v>0</v>
      </c>
      <c r="AI35" s="13">
        <v>25</v>
      </c>
      <c r="AJ35" s="12"/>
      <c r="AK35" s="14" t="s">
        <v>0</v>
      </c>
      <c r="AL35" s="13"/>
      <c r="AM35" s="3">
        <f t="shared" si="2"/>
        <v>41</v>
      </c>
      <c r="AN35" s="14" t="s">
        <v>0</v>
      </c>
      <c r="AO35" s="13">
        <f t="shared" si="3"/>
        <v>50</v>
      </c>
    </row>
    <row r="36" spans="1:41" ht="15.75" customHeight="1" thickBot="1" x14ac:dyDescent="0.35">
      <c r="A36" s="57"/>
      <c r="B36" s="62"/>
      <c r="C36" s="63"/>
      <c r="D36" s="64"/>
      <c r="E36" s="28">
        <f>AG36</f>
        <v>25</v>
      </c>
      <c r="F36" s="29" t="s">
        <v>0</v>
      </c>
      <c r="G36" s="30">
        <f>AI36</f>
        <v>19</v>
      </c>
      <c r="H36" s="28">
        <f>AI38</f>
        <v>24</v>
      </c>
      <c r="I36" s="31" t="s">
        <v>0</v>
      </c>
      <c r="J36" s="30">
        <f>AG38</f>
        <v>25</v>
      </c>
      <c r="K36" s="28">
        <f>AG33</f>
        <v>25</v>
      </c>
      <c r="L36" s="36" t="s">
        <v>0</v>
      </c>
      <c r="M36" s="30">
        <f>AI33</f>
        <v>16</v>
      </c>
      <c r="N36" s="50"/>
      <c r="O36" s="52"/>
      <c r="P36" s="54"/>
      <c r="Q36" s="47"/>
      <c r="R36" s="48"/>
      <c r="S36" s="49"/>
      <c r="X36" s="12" t="str">
        <f>A34</f>
        <v>Veidec</v>
      </c>
      <c r="Y36" s="14" t="s">
        <v>6</v>
      </c>
      <c r="Z36" s="19" t="str">
        <f>A39</f>
        <v>Dobrý ročník</v>
      </c>
      <c r="AA36" s="12">
        <v>1</v>
      </c>
      <c r="AB36" s="14" t="s">
        <v>0</v>
      </c>
      <c r="AC36" s="13">
        <v>1</v>
      </c>
      <c r="AD36" s="12">
        <v>22</v>
      </c>
      <c r="AE36" s="14" t="s">
        <v>0</v>
      </c>
      <c r="AF36" s="13">
        <v>25</v>
      </c>
      <c r="AG36" s="12">
        <v>25</v>
      </c>
      <c r="AH36" s="14" t="s">
        <v>0</v>
      </c>
      <c r="AI36" s="13">
        <v>19</v>
      </c>
      <c r="AJ36" s="12"/>
      <c r="AK36" s="14" t="s">
        <v>0</v>
      </c>
      <c r="AL36" s="13"/>
      <c r="AM36" s="3">
        <f t="shared" si="2"/>
        <v>47</v>
      </c>
      <c r="AN36" s="14" t="s">
        <v>0</v>
      </c>
      <c r="AO36" s="13">
        <f t="shared" si="3"/>
        <v>44</v>
      </c>
    </row>
    <row r="37" spans="1:41" ht="15.75" customHeight="1" thickBot="1" x14ac:dyDescent="0.35">
      <c r="A37" s="57"/>
      <c r="B37" s="62"/>
      <c r="C37" s="63"/>
      <c r="D37" s="64"/>
      <c r="E37" s="28">
        <f>AJ36</f>
        <v>0</v>
      </c>
      <c r="F37" s="29" t="s">
        <v>0</v>
      </c>
      <c r="G37" s="30">
        <f>AL36</f>
        <v>0</v>
      </c>
      <c r="H37" s="28">
        <f>AL38</f>
        <v>0</v>
      </c>
      <c r="I37" s="31" t="s">
        <v>0</v>
      </c>
      <c r="J37" s="30">
        <f>AJ38</f>
        <v>0</v>
      </c>
      <c r="K37" s="28">
        <f>AJ33</f>
        <v>0</v>
      </c>
      <c r="L37" s="36" t="s">
        <v>0</v>
      </c>
      <c r="M37" s="30">
        <f>AL33</f>
        <v>0</v>
      </c>
      <c r="N37" s="50">
        <f>E38+H38+K38</f>
        <v>146</v>
      </c>
      <c r="O37" s="52" t="s">
        <v>0</v>
      </c>
      <c r="P37" s="54">
        <f>G38+J38+M38</f>
        <v>121</v>
      </c>
      <c r="Q37" s="47"/>
      <c r="R37" s="48"/>
      <c r="S37" s="49"/>
      <c r="X37" s="12" t="str">
        <f>A39</f>
        <v>Dobrý ročník</v>
      </c>
      <c r="Y37" s="14" t="s">
        <v>6</v>
      </c>
      <c r="Z37" s="19" t="str">
        <f>A49</f>
        <v>Raškovice "S"</v>
      </c>
      <c r="AA37" s="12">
        <v>1</v>
      </c>
      <c r="AB37" s="14" t="s">
        <v>0</v>
      </c>
      <c r="AC37" s="13">
        <v>1</v>
      </c>
      <c r="AD37" s="12">
        <v>25</v>
      </c>
      <c r="AE37" s="14" t="s">
        <v>0</v>
      </c>
      <c r="AF37" s="13">
        <v>23</v>
      </c>
      <c r="AG37" s="12">
        <v>23</v>
      </c>
      <c r="AH37" s="14" t="s">
        <v>0</v>
      </c>
      <c r="AI37" s="13">
        <v>25</v>
      </c>
      <c r="AJ37" s="12"/>
      <c r="AK37" s="14" t="s">
        <v>0</v>
      </c>
      <c r="AL37" s="13"/>
      <c r="AM37" s="3">
        <f t="shared" si="2"/>
        <v>48</v>
      </c>
      <c r="AN37" s="14" t="s">
        <v>0</v>
      </c>
      <c r="AO37" s="13">
        <f t="shared" si="3"/>
        <v>48</v>
      </c>
    </row>
    <row r="38" spans="1:41" ht="15.75" customHeight="1" thickBot="1" x14ac:dyDescent="0.35">
      <c r="A38" s="58"/>
      <c r="B38" s="65"/>
      <c r="C38" s="66"/>
      <c r="D38" s="67"/>
      <c r="E38" s="32">
        <f>SUM(E35:E37)</f>
        <v>47</v>
      </c>
      <c r="F38" s="33" t="s">
        <v>0</v>
      </c>
      <c r="G38" s="34">
        <f>SUM(G35:G37)</f>
        <v>44</v>
      </c>
      <c r="H38" s="32">
        <f>SUM(H35:H37)</f>
        <v>49</v>
      </c>
      <c r="I38" s="33" t="s">
        <v>0</v>
      </c>
      <c r="J38" s="34">
        <f>SUM(J35:J37)</f>
        <v>46</v>
      </c>
      <c r="K38" s="32">
        <f>SUM(K35:K37)</f>
        <v>50</v>
      </c>
      <c r="L38" s="33" t="s">
        <v>0</v>
      </c>
      <c r="M38" s="34">
        <f>SUM(M35:M37)</f>
        <v>31</v>
      </c>
      <c r="N38" s="51"/>
      <c r="O38" s="53"/>
      <c r="P38" s="55"/>
      <c r="Q38" s="47"/>
      <c r="R38" s="48"/>
      <c r="S38" s="49"/>
      <c r="X38" s="15" t="str">
        <f>A44</f>
        <v>Kalamita</v>
      </c>
      <c r="Y38" s="17" t="s">
        <v>6</v>
      </c>
      <c r="Z38" s="20" t="str">
        <f>A34</f>
        <v>Veidec</v>
      </c>
      <c r="AA38" s="15">
        <v>1</v>
      </c>
      <c r="AB38" s="17" t="s">
        <v>0</v>
      </c>
      <c r="AC38" s="16">
        <v>1</v>
      </c>
      <c r="AD38" s="15">
        <v>21</v>
      </c>
      <c r="AE38" s="17" t="s">
        <v>0</v>
      </c>
      <c r="AF38" s="16">
        <v>25</v>
      </c>
      <c r="AG38" s="15">
        <v>25</v>
      </c>
      <c r="AH38" s="17" t="s">
        <v>0</v>
      </c>
      <c r="AI38" s="16">
        <v>24</v>
      </c>
      <c r="AJ38" s="15"/>
      <c r="AK38" s="17" t="s">
        <v>0</v>
      </c>
      <c r="AL38" s="16"/>
      <c r="AM38" s="15">
        <f>AJ38+AG38+AD38</f>
        <v>46</v>
      </c>
      <c r="AN38" s="17" t="s">
        <v>0</v>
      </c>
      <c r="AO38" s="16">
        <f t="shared" si="3"/>
        <v>49</v>
      </c>
    </row>
    <row r="39" spans="1:41" ht="15.75" customHeight="1" thickBot="1" x14ac:dyDescent="0.35">
      <c r="A39" s="56" t="s">
        <v>17</v>
      </c>
      <c r="B39" s="25">
        <f>G34</f>
        <v>1</v>
      </c>
      <c r="C39" s="35" t="s">
        <v>0</v>
      </c>
      <c r="D39" s="27">
        <f>E34</f>
        <v>1</v>
      </c>
      <c r="E39" s="59"/>
      <c r="F39" s="60"/>
      <c r="G39" s="61"/>
      <c r="H39" s="25">
        <f>AA34</f>
        <v>0</v>
      </c>
      <c r="I39" s="26" t="s">
        <v>0</v>
      </c>
      <c r="J39" s="27">
        <f>AC34</f>
        <v>2</v>
      </c>
      <c r="K39" s="25">
        <f>AA37</f>
        <v>1</v>
      </c>
      <c r="L39" s="35" t="s">
        <v>0</v>
      </c>
      <c r="M39" s="27">
        <f>AC37</f>
        <v>1</v>
      </c>
      <c r="N39" s="68">
        <f>K39+H39+B39</f>
        <v>2</v>
      </c>
      <c r="O39" s="69" t="s">
        <v>0</v>
      </c>
      <c r="P39" s="70">
        <f>M39+J39+D39</f>
        <v>4</v>
      </c>
      <c r="Q39" s="47">
        <f>N39</f>
        <v>2</v>
      </c>
      <c r="R39" s="48">
        <f>N42/P42</f>
        <v>0.90344827586206899</v>
      </c>
      <c r="S39" s="49">
        <v>3</v>
      </c>
    </row>
    <row r="40" spans="1:41" ht="15.75" customHeight="1" thickBot="1" x14ac:dyDescent="0.35">
      <c r="A40" s="57"/>
      <c r="B40" s="28">
        <f>G35</f>
        <v>25</v>
      </c>
      <c r="C40" s="36" t="s">
        <v>0</v>
      </c>
      <c r="D40" s="30">
        <f>E35</f>
        <v>22</v>
      </c>
      <c r="E40" s="62"/>
      <c r="F40" s="63"/>
      <c r="G40" s="64"/>
      <c r="H40" s="28">
        <f>AD34</f>
        <v>17</v>
      </c>
      <c r="I40" s="31" t="s">
        <v>0</v>
      </c>
      <c r="J40" s="30">
        <f>AF34</f>
        <v>25</v>
      </c>
      <c r="K40" s="28">
        <f>AD37</f>
        <v>25</v>
      </c>
      <c r="L40" s="36" t="s">
        <v>0</v>
      </c>
      <c r="M40" s="30">
        <f>AF37</f>
        <v>23</v>
      </c>
      <c r="N40" s="50"/>
      <c r="O40" s="52"/>
      <c r="P40" s="54"/>
      <c r="Q40" s="47"/>
      <c r="R40" s="48"/>
      <c r="S40" s="49"/>
      <c r="X40" s="21"/>
      <c r="Y40" s="21"/>
      <c r="Z40" s="21"/>
    </row>
    <row r="41" spans="1:41" ht="15.75" customHeight="1" thickBot="1" x14ac:dyDescent="0.35">
      <c r="A41" s="57"/>
      <c r="B41" s="28">
        <f>G36</f>
        <v>19</v>
      </c>
      <c r="C41" s="36" t="s">
        <v>0</v>
      </c>
      <c r="D41" s="30">
        <f>E36</f>
        <v>25</v>
      </c>
      <c r="E41" s="62"/>
      <c r="F41" s="63"/>
      <c r="G41" s="64"/>
      <c r="H41" s="28">
        <f>AG34</f>
        <v>22</v>
      </c>
      <c r="I41" s="29" t="s">
        <v>0</v>
      </c>
      <c r="J41" s="30">
        <f>AI34</f>
        <v>25</v>
      </c>
      <c r="K41" s="28">
        <f>AG37</f>
        <v>23</v>
      </c>
      <c r="L41" s="36" t="s">
        <v>0</v>
      </c>
      <c r="M41" s="30">
        <f>AI37</f>
        <v>25</v>
      </c>
      <c r="N41" s="50"/>
      <c r="O41" s="52"/>
      <c r="P41" s="54"/>
      <c r="Q41" s="47"/>
      <c r="R41" s="48"/>
      <c r="S41" s="49"/>
      <c r="X41" s="43" t="s">
        <v>22</v>
      </c>
      <c r="Y41" s="44"/>
      <c r="Z41" s="45"/>
      <c r="AA41" s="40" t="s">
        <v>1</v>
      </c>
      <c r="AB41" s="41"/>
      <c r="AC41" s="42"/>
      <c r="AD41" s="40" t="s">
        <v>8</v>
      </c>
      <c r="AE41" s="41"/>
      <c r="AF41" s="42"/>
      <c r="AG41" s="40" t="s">
        <v>9</v>
      </c>
      <c r="AH41" s="41"/>
      <c r="AI41" s="42"/>
      <c r="AJ41" s="40" t="s">
        <v>10</v>
      </c>
      <c r="AK41" s="41"/>
      <c r="AL41" s="42"/>
      <c r="AM41" s="40" t="s">
        <v>2</v>
      </c>
      <c r="AN41" s="41"/>
      <c r="AO41" s="42"/>
    </row>
    <row r="42" spans="1:41" ht="15.75" customHeight="1" thickBot="1" x14ac:dyDescent="0.35">
      <c r="A42" s="57"/>
      <c r="B42" s="28">
        <f>G37</f>
        <v>0</v>
      </c>
      <c r="C42" s="36" t="s">
        <v>0</v>
      </c>
      <c r="D42" s="30">
        <f>E37</f>
        <v>0</v>
      </c>
      <c r="E42" s="62"/>
      <c r="F42" s="63"/>
      <c r="G42" s="64"/>
      <c r="H42" s="28">
        <f>AJ34</f>
        <v>0</v>
      </c>
      <c r="I42" s="37" t="s">
        <v>0</v>
      </c>
      <c r="J42" s="30">
        <f>AL34</f>
        <v>0</v>
      </c>
      <c r="K42" s="28">
        <f>AJ37</f>
        <v>0</v>
      </c>
      <c r="L42" s="36" t="s">
        <v>0</v>
      </c>
      <c r="M42" s="30">
        <f>AL37</f>
        <v>0</v>
      </c>
      <c r="N42" s="50">
        <f>K43+H43+B43</f>
        <v>131</v>
      </c>
      <c r="O42" s="52" t="s">
        <v>0</v>
      </c>
      <c r="P42" s="54">
        <f>M43+J43+D43</f>
        <v>145</v>
      </c>
      <c r="Q42" s="47"/>
      <c r="R42" s="48"/>
      <c r="S42" s="49"/>
      <c r="X42" s="8" t="s">
        <v>12</v>
      </c>
      <c r="Y42" s="1" t="s">
        <v>6</v>
      </c>
      <c r="Z42" s="18" t="s">
        <v>16</v>
      </c>
      <c r="AA42" s="8">
        <v>2</v>
      </c>
      <c r="AB42" s="1" t="s">
        <v>0</v>
      </c>
      <c r="AC42" s="2">
        <v>0</v>
      </c>
      <c r="AD42" s="8">
        <v>25</v>
      </c>
      <c r="AE42" s="1" t="s">
        <v>0</v>
      </c>
      <c r="AF42" s="2">
        <v>17</v>
      </c>
      <c r="AG42" s="8">
        <v>25</v>
      </c>
      <c r="AH42" s="1" t="s">
        <v>0</v>
      </c>
      <c r="AI42" s="2">
        <v>19</v>
      </c>
      <c r="AJ42" s="8"/>
      <c r="AK42" s="1" t="s">
        <v>0</v>
      </c>
      <c r="AL42" s="2"/>
      <c r="AM42" s="9">
        <f>AJ42+AG42+AD42</f>
        <v>50</v>
      </c>
      <c r="AN42" s="1" t="s">
        <v>0</v>
      </c>
      <c r="AO42" s="2">
        <f>AL42+AI42+AF42</f>
        <v>36</v>
      </c>
    </row>
    <row r="43" spans="1:41" ht="15.75" customHeight="1" thickBot="1" x14ac:dyDescent="0.35">
      <c r="A43" s="58"/>
      <c r="B43" s="32">
        <f>SUM(B40:B42)</f>
        <v>44</v>
      </c>
      <c r="C43" s="33" t="s">
        <v>0</v>
      </c>
      <c r="D43" s="34">
        <f>SUM(D40:D42)</f>
        <v>47</v>
      </c>
      <c r="E43" s="65"/>
      <c r="F43" s="66"/>
      <c r="G43" s="67"/>
      <c r="H43" s="32">
        <f>SUM(H40:H42)</f>
        <v>39</v>
      </c>
      <c r="I43" s="38" t="s">
        <v>0</v>
      </c>
      <c r="J43" s="34">
        <f>SUM(J40:J42)</f>
        <v>50</v>
      </c>
      <c r="K43" s="32">
        <f>SUM(K40:K42)</f>
        <v>48</v>
      </c>
      <c r="L43" s="33" t="s">
        <v>0</v>
      </c>
      <c r="M43" s="34">
        <f>SUM(M40:M42)</f>
        <v>48</v>
      </c>
      <c r="N43" s="51"/>
      <c r="O43" s="53"/>
      <c r="P43" s="55"/>
      <c r="Q43" s="47"/>
      <c r="R43" s="48"/>
      <c r="S43" s="49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15.75" customHeight="1" thickBot="1" x14ac:dyDescent="0.35">
      <c r="A44" s="56" t="s">
        <v>18</v>
      </c>
      <c r="B44" s="25">
        <f>J34</f>
        <v>1</v>
      </c>
      <c r="C44" s="35" t="s">
        <v>0</v>
      </c>
      <c r="D44" s="27">
        <f>H34</f>
        <v>1</v>
      </c>
      <c r="E44" s="25">
        <f>J39</f>
        <v>2</v>
      </c>
      <c r="F44" s="35" t="s">
        <v>0</v>
      </c>
      <c r="G44" s="27">
        <f>H39</f>
        <v>0</v>
      </c>
      <c r="H44" s="59"/>
      <c r="I44" s="60"/>
      <c r="J44" s="61"/>
      <c r="K44" s="25">
        <f>AC35</f>
        <v>2</v>
      </c>
      <c r="L44" s="35" t="s">
        <v>0</v>
      </c>
      <c r="M44" s="27">
        <f>AA35</f>
        <v>0</v>
      </c>
      <c r="N44" s="68">
        <f>K44+E44+B44</f>
        <v>5</v>
      </c>
      <c r="O44" s="69" t="s">
        <v>0</v>
      </c>
      <c r="P44" s="70">
        <f>M44+G44+D44</f>
        <v>1</v>
      </c>
      <c r="Q44" s="47">
        <f>N44</f>
        <v>5</v>
      </c>
      <c r="R44" s="48">
        <f>N47/P47</f>
        <v>1.1317829457364341</v>
      </c>
      <c r="S44" s="49">
        <v>1</v>
      </c>
      <c r="X44" s="43" t="s">
        <v>23</v>
      </c>
      <c r="Y44" s="44"/>
      <c r="Z44" s="45"/>
      <c r="AA44" s="40" t="s">
        <v>1</v>
      </c>
      <c r="AB44" s="41"/>
      <c r="AC44" s="42"/>
      <c r="AD44" s="40" t="s">
        <v>8</v>
      </c>
      <c r="AE44" s="41"/>
      <c r="AF44" s="42"/>
      <c r="AG44" s="40" t="s">
        <v>9</v>
      </c>
      <c r="AH44" s="41"/>
      <c r="AI44" s="42"/>
      <c r="AJ44" s="40" t="s">
        <v>10</v>
      </c>
      <c r="AK44" s="41"/>
      <c r="AL44" s="42"/>
      <c r="AM44" s="40" t="s">
        <v>2</v>
      </c>
      <c r="AN44" s="41"/>
      <c r="AO44" s="42"/>
    </row>
    <row r="45" spans="1:41" ht="15" thickBot="1" x14ac:dyDescent="0.35">
      <c r="A45" s="57"/>
      <c r="B45" s="28">
        <f>J35</f>
        <v>21</v>
      </c>
      <c r="C45" s="36" t="s">
        <v>0</v>
      </c>
      <c r="D45" s="30">
        <f>H35</f>
        <v>25</v>
      </c>
      <c r="E45" s="28">
        <f>J40</f>
        <v>25</v>
      </c>
      <c r="F45" s="36" t="s">
        <v>0</v>
      </c>
      <c r="G45" s="30">
        <f>H40</f>
        <v>17</v>
      </c>
      <c r="H45" s="62"/>
      <c r="I45" s="63"/>
      <c r="J45" s="64"/>
      <c r="K45" s="28">
        <f>AF35</f>
        <v>25</v>
      </c>
      <c r="L45" s="36" t="s">
        <v>0</v>
      </c>
      <c r="M45" s="30">
        <f>AD35</f>
        <v>19</v>
      </c>
      <c r="N45" s="50"/>
      <c r="O45" s="52"/>
      <c r="P45" s="54"/>
      <c r="Q45" s="47"/>
      <c r="R45" s="48"/>
      <c r="S45" s="49"/>
      <c r="X45" s="8" t="s">
        <v>14</v>
      </c>
      <c r="Y45" s="1" t="s">
        <v>6</v>
      </c>
      <c r="Z45" s="18" t="s">
        <v>18</v>
      </c>
      <c r="AA45" s="8">
        <v>2</v>
      </c>
      <c r="AB45" s="1" t="s">
        <v>0</v>
      </c>
      <c r="AC45" s="2">
        <v>0</v>
      </c>
      <c r="AD45" s="8">
        <v>25</v>
      </c>
      <c r="AE45" s="1" t="s">
        <v>0</v>
      </c>
      <c r="AF45" s="2">
        <v>15</v>
      </c>
      <c r="AG45" s="8">
        <v>25</v>
      </c>
      <c r="AH45" s="1" t="s">
        <v>0</v>
      </c>
      <c r="AI45" s="2">
        <v>22</v>
      </c>
      <c r="AJ45" s="8"/>
      <c r="AK45" s="1" t="s">
        <v>0</v>
      </c>
      <c r="AL45" s="2"/>
      <c r="AM45" s="9">
        <f>AJ45+AG45+AD45</f>
        <v>50</v>
      </c>
      <c r="AN45" s="1" t="s">
        <v>0</v>
      </c>
      <c r="AO45" s="2">
        <f>AL45+AI45+AF45</f>
        <v>37</v>
      </c>
    </row>
    <row r="46" spans="1:41" ht="15" thickBot="1" x14ac:dyDescent="0.35">
      <c r="A46" s="57"/>
      <c r="B46" s="28">
        <f>J36</f>
        <v>25</v>
      </c>
      <c r="C46" s="36" t="s">
        <v>0</v>
      </c>
      <c r="D46" s="30">
        <f>H36</f>
        <v>24</v>
      </c>
      <c r="E46" s="28">
        <f>J41</f>
        <v>25</v>
      </c>
      <c r="F46" s="36" t="s">
        <v>0</v>
      </c>
      <c r="G46" s="30">
        <f>H41</f>
        <v>22</v>
      </c>
      <c r="H46" s="62"/>
      <c r="I46" s="63"/>
      <c r="J46" s="64"/>
      <c r="K46" s="28">
        <f>AI35</f>
        <v>25</v>
      </c>
      <c r="L46" s="36" t="s">
        <v>0</v>
      </c>
      <c r="M46" s="30">
        <f>AG35</f>
        <v>22</v>
      </c>
      <c r="N46" s="50"/>
      <c r="O46" s="52"/>
      <c r="P46" s="54"/>
      <c r="Q46" s="47"/>
      <c r="R46" s="48"/>
      <c r="S46" s="4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5" thickBot="1" x14ac:dyDescent="0.35">
      <c r="A47" s="57"/>
      <c r="B47" s="28">
        <f>J37</f>
        <v>0</v>
      </c>
      <c r="C47" s="36" t="s">
        <v>0</v>
      </c>
      <c r="D47" s="30">
        <f>H37</f>
        <v>0</v>
      </c>
      <c r="E47" s="28">
        <f>J42</f>
        <v>0</v>
      </c>
      <c r="F47" s="36" t="s">
        <v>0</v>
      </c>
      <c r="G47" s="30">
        <f>H42</f>
        <v>0</v>
      </c>
      <c r="H47" s="62"/>
      <c r="I47" s="63"/>
      <c r="J47" s="64"/>
      <c r="K47" s="28">
        <f>AL35</f>
        <v>0</v>
      </c>
      <c r="L47" s="36" t="s">
        <v>0</v>
      </c>
      <c r="M47" s="30">
        <f>AJ35</f>
        <v>0</v>
      </c>
      <c r="N47" s="50">
        <f>K48+E48+B48</f>
        <v>146</v>
      </c>
      <c r="O47" s="52" t="s">
        <v>0</v>
      </c>
      <c r="P47" s="54">
        <f>M48+G48+D48</f>
        <v>129</v>
      </c>
      <c r="Q47" s="47"/>
      <c r="R47" s="48"/>
      <c r="S47" s="4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5" thickBot="1" x14ac:dyDescent="0.35">
      <c r="A48" s="58"/>
      <c r="B48" s="32">
        <f>SUM(B45:B47)</f>
        <v>46</v>
      </c>
      <c r="C48" s="33" t="s">
        <v>0</v>
      </c>
      <c r="D48" s="34">
        <f>SUM(D45:D47)</f>
        <v>49</v>
      </c>
      <c r="E48" s="32">
        <f>SUM(E45:E47)</f>
        <v>50</v>
      </c>
      <c r="F48" s="33" t="s">
        <v>0</v>
      </c>
      <c r="G48" s="34">
        <f>SUM(G45:G47)</f>
        <v>39</v>
      </c>
      <c r="H48" s="65"/>
      <c r="I48" s="66"/>
      <c r="J48" s="67"/>
      <c r="K48" s="32">
        <f>SUM(K45:K47)</f>
        <v>50</v>
      </c>
      <c r="L48" s="33" t="s">
        <v>0</v>
      </c>
      <c r="M48" s="34">
        <f>SUM(M45:M47)</f>
        <v>41</v>
      </c>
      <c r="N48" s="51"/>
      <c r="O48" s="53"/>
      <c r="P48" s="55"/>
      <c r="Q48" s="47"/>
      <c r="R48" s="48"/>
      <c r="S48" s="4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5" thickBot="1" x14ac:dyDescent="0.35">
      <c r="A49" s="56" t="s">
        <v>19</v>
      </c>
      <c r="B49" s="25">
        <f>M34</f>
        <v>0</v>
      </c>
      <c r="C49" s="35" t="s">
        <v>0</v>
      </c>
      <c r="D49" s="27">
        <f>K34</f>
        <v>2</v>
      </c>
      <c r="E49" s="25">
        <f>M39</f>
        <v>1</v>
      </c>
      <c r="F49" s="35" t="s">
        <v>0</v>
      </c>
      <c r="G49" s="27">
        <f>K39</f>
        <v>1</v>
      </c>
      <c r="H49" s="25">
        <f>M44</f>
        <v>0</v>
      </c>
      <c r="I49" s="35" t="s">
        <v>0</v>
      </c>
      <c r="J49" s="27">
        <f>K44</f>
        <v>2</v>
      </c>
      <c r="K49" s="59"/>
      <c r="L49" s="60"/>
      <c r="M49" s="61"/>
      <c r="N49" s="68">
        <f>H49+E49+B49</f>
        <v>1</v>
      </c>
      <c r="O49" s="69" t="s">
        <v>0</v>
      </c>
      <c r="P49" s="70">
        <f>J49+G49+D49</f>
        <v>5</v>
      </c>
      <c r="Q49" s="47">
        <f>N49</f>
        <v>1</v>
      </c>
      <c r="R49" s="48">
        <f>N52/P52</f>
        <v>0.81081081081081086</v>
      </c>
      <c r="S49" s="49">
        <v>4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ht="15" thickBot="1" x14ac:dyDescent="0.35">
      <c r="A50" s="57"/>
      <c r="B50" s="28">
        <f>M35</f>
        <v>15</v>
      </c>
      <c r="C50" s="36" t="s">
        <v>0</v>
      </c>
      <c r="D50" s="30">
        <f>K35</f>
        <v>25</v>
      </c>
      <c r="E50" s="28">
        <f>M40</f>
        <v>23</v>
      </c>
      <c r="F50" s="36" t="s">
        <v>0</v>
      </c>
      <c r="G50" s="30">
        <f>K40</f>
        <v>25</v>
      </c>
      <c r="H50" s="28">
        <f>M45</f>
        <v>19</v>
      </c>
      <c r="I50" s="36" t="s">
        <v>0</v>
      </c>
      <c r="J50" s="30">
        <f>K45</f>
        <v>25</v>
      </c>
      <c r="K50" s="62"/>
      <c r="L50" s="63"/>
      <c r="M50" s="64"/>
      <c r="N50" s="50"/>
      <c r="O50" s="52"/>
      <c r="P50" s="54"/>
      <c r="Q50" s="47"/>
      <c r="R50" s="48"/>
      <c r="S50" s="49"/>
    </row>
    <row r="51" spans="1:41" ht="15" thickBot="1" x14ac:dyDescent="0.35">
      <c r="A51" s="57"/>
      <c r="B51" s="28">
        <f>M36</f>
        <v>16</v>
      </c>
      <c r="C51" s="36" t="s">
        <v>0</v>
      </c>
      <c r="D51" s="30">
        <f>K36</f>
        <v>25</v>
      </c>
      <c r="E51" s="28">
        <f>M41</f>
        <v>25</v>
      </c>
      <c r="F51" s="36" t="s">
        <v>0</v>
      </c>
      <c r="G51" s="30">
        <f>K41</f>
        <v>23</v>
      </c>
      <c r="H51" s="28">
        <f>M46</f>
        <v>22</v>
      </c>
      <c r="I51" s="36" t="s">
        <v>0</v>
      </c>
      <c r="J51" s="30">
        <f>K46</f>
        <v>25</v>
      </c>
      <c r="K51" s="62"/>
      <c r="L51" s="63"/>
      <c r="M51" s="64"/>
      <c r="N51" s="50"/>
      <c r="O51" s="52"/>
      <c r="P51" s="54"/>
      <c r="Q51" s="47"/>
      <c r="R51" s="48"/>
      <c r="S51" s="49"/>
    </row>
    <row r="52" spans="1:41" ht="15" thickBot="1" x14ac:dyDescent="0.35">
      <c r="A52" s="57"/>
      <c r="B52" s="28">
        <f>M37</f>
        <v>0</v>
      </c>
      <c r="C52" s="36" t="s">
        <v>0</v>
      </c>
      <c r="D52" s="30">
        <f>K37</f>
        <v>0</v>
      </c>
      <c r="E52" s="28">
        <f>M42</f>
        <v>0</v>
      </c>
      <c r="F52" s="36" t="s">
        <v>0</v>
      </c>
      <c r="G52" s="30">
        <f>K42</f>
        <v>0</v>
      </c>
      <c r="H52" s="28">
        <f>M47</f>
        <v>0</v>
      </c>
      <c r="I52" s="36" t="s">
        <v>0</v>
      </c>
      <c r="J52" s="30">
        <f>K47</f>
        <v>0</v>
      </c>
      <c r="K52" s="62"/>
      <c r="L52" s="63"/>
      <c r="M52" s="64"/>
      <c r="N52" s="50">
        <f>H53+E53+B53</f>
        <v>120</v>
      </c>
      <c r="O52" s="52" t="s">
        <v>0</v>
      </c>
      <c r="P52" s="54">
        <f>J53+G53+D53</f>
        <v>148</v>
      </c>
      <c r="Q52" s="47"/>
      <c r="R52" s="48"/>
      <c r="S52" s="49"/>
    </row>
    <row r="53" spans="1:41" ht="15" thickBot="1" x14ac:dyDescent="0.35">
      <c r="A53" s="58"/>
      <c r="B53" s="32">
        <f>SUM(B50:B52)</f>
        <v>31</v>
      </c>
      <c r="C53" s="33" t="s">
        <v>0</v>
      </c>
      <c r="D53" s="34">
        <f>SUM(D50:D52)</f>
        <v>50</v>
      </c>
      <c r="E53" s="32">
        <f>SUM(E50:E52)</f>
        <v>48</v>
      </c>
      <c r="F53" s="33" t="s">
        <v>0</v>
      </c>
      <c r="G53" s="34">
        <f>SUM(G50:G52)</f>
        <v>48</v>
      </c>
      <c r="H53" s="32">
        <f>SUM(H50:H52)</f>
        <v>41</v>
      </c>
      <c r="I53" s="33" t="s">
        <v>0</v>
      </c>
      <c r="J53" s="34">
        <f>SUM(J50:J52)</f>
        <v>50</v>
      </c>
      <c r="K53" s="65"/>
      <c r="L53" s="66"/>
      <c r="M53" s="67"/>
      <c r="N53" s="51"/>
      <c r="O53" s="53"/>
      <c r="P53" s="55"/>
      <c r="Q53" s="47"/>
      <c r="R53" s="48"/>
      <c r="S53" s="49"/>
    </row>
  </sheetData>
  <mergeCells count="150">
    <mergeCell ref="U19:U23"/>
    <mergeCell ref="V19:V23"/>
    <mergeCell ref="U14:U18"/>
    <mergeCell ref="V14:V18"/>
    <mergeCell ref="T14:T18"/>
    <mergeCell ref="Q17:Q18"/>
    <mergeCell ref="R17:R18"/>
    <mergeCell ref="S17:S18"/>
    <mergeCell ref="AM2:AO2"/>
    <mergeCell ref="Q3:S3"/>
    <mergeCell ref="A4:A8"/>
    <mergeCell ref="B4:D8"/>
    <mergeCell ref="Q4:Q6"/>
    <mergeCell ref="R4:R6"/>
    <mergeCell ref="S4:S6"/>
    <mergeCell ref="Q2:S2"/>
    <mergeCell ref="T2:T3"/>
    <mergeCell ref="U2:U3"/>
    <mergeCell ref="V2:V3"/>
    <mergeCell ref="X2:Z2"/>
    <mergeCell ref="AA2:AC2"/>
    <mergeCell ref="A2:A3"/>
    <mergeCell ref="B2:D3"/>
    <mergeCell ref="E2:G3"/>
    <mergeCell ref="H2:J3"/>
    <mergeCell ref="K2:M3"/>
    <mergeCell ref="N2:P3"/>
    <mergeCell ref="T4:T8"/>
    <mergeCell ref="U4:U8"/>
    <mergeCell ref="V4:V8"/>
    <mergeCell ref="Q7:Q8"/>
    <mergeCell ref="R7:R8"/>
    <mergeCell ref="S7:S8"/>
    <mergeCell ref="AD2:AF2"/>
    <mergeCell ref="AG2:AI2"/>
    <mergeCell ref="AJ2:AL2"/>
    <mergeCell ref="U9:U13"/>
    <mergeCell ref="V9:V13"/>
    <mergeCell ref="Q12:Q13"/>
    <mergeCell ref="R12:R13"/>
    <mergeCell ref="S12:S13"/>
    <mergeCell ref="A14:A18"/>
    <mergeCell ref="H14:J18"/>
    <mergeCell ref="Q14:Q16"/>
    <mergeCell ref="R14:R16"/>
    <mergeCell ref="S14:S16"/>
    <mergeCell ref="A9:A13"/>
    <mergeCell ref="E9:G13"/>
    <mergeCell ref="Q9:Q11"/>
    <mergeCell ref="R9:R11"/>
    <mergeCell ref="S9:S11"/>
    <mergeCell ref="T9:T13"/>
    <mergeCell ref="A19:A23"/>
    <mergeCell ref="K19:M23"/>
    <mergeCell ref="Q19:Q21"/>
    <mergeCell ref="R19:R21"/>
    <mergeCell ref="S19:S21"/>
    <mergeCell ref="T19:T23"/>
    <mergeCell ref="Q22:Q23"/>
    <mergeCell ref="R22:R23"/>
    <mergeCell ref="S22:S23"/>
    <mergeCell ref="S32:S33"/>
    <mergeCell ref="X32:Z32"/>
    <mergeCell ref="A32:A33"/>
    <mergeCell ref="B32:D33"/>
    <mergeCell ref="E32:G33"/>
    <mergeCell ref="H32:J33"/>
    <mergeCell ref="K32:M33"/>
    <mergeCell ref="N32:P32"/>
    <mergeCell ref="A24:A28"/>
    <mergeCell ref="N24:P28"/>
    <mergeCell ref="Q24:Q26"/>
    <mergeCell ref="R24:R26"/>
    <mergeCell ref="S24:S26"/>
    <mergeCell ref="T24:T28"/>
    <mergeCell ref="Q27:Q28"/>
    <mergeCell ref="R27:R28"/>
    <mergeCell ref="S27:S28"/>
    <mergeCell ref="U24:U28"/>
    <mergeCell ref="V24:V28"/>
    <mergeCell ref="N33:P33"/>
    <mergeCell ref="A34:A38"/>
    <mergeCell ref="B34:D38"/>
    <mergeCell ref="N34:N36"/>
    <mergeCell ref="O34:O36"/>
    <mergeCell ref="P34:P36"/>
    <mergeCell ref="Q34:Q38"/>
    <mergeCell ref="Q32:Q33"/>
    <mergeCell ref="R32:R33"/>
    <mergeCell ref="R34:R38"/>
    <mergeCell ref="N37:N38"/>
    <mergeCell ref="O37:O38"/>
    <mergeCell ref="Q39:Q43"/>
    <mergeCell ref="R39:R43"/>
    <mergeCell ref="S39:S43"/>
    <mergeCell ref="N42:N43"/>
    <mergeCell ref="O42:O43"/>
    <mergeCell ref="P42:P43"/>
    <mergeCell ref="P37:P38"/>
    <mergeCell ref="A39:A43"/>
    <mergeCell ref="E39:G43"/>
    <mergeCell ref="N39:N41"/>
    <mergeCell ref="O39:O41"/>
    <mergeCell ref="P39:P41"/>
    <mergeCell ref="S34:S38"/>
    <mergeCell ref="A49:A53"/>
    <mergeCell ref="K49:M53"/>
    <mergeCell ref="N49:N51"/>
    <mergeCell ref="O49:O51"/>
    <mergeCell ref="P49:P51"/>
    <mergeCell ref="A44:A48"/>
    <mergeCell ref="H44:J48"/>
    <mergeCell ref="N44:N46"/>
    <mergeCell ref="O44:O46"/>
    <mergeCell ref="P44:P46"/>
    <mergeCell ref="Q49:Q53"/>
    <mergeCell ref="R49:R53"/>
    <mergeCell ref="S49:S53"/>
    <mergeCell ref="N52:N53"/>
    <mergeCell ref="O52:O53"/>
    <mergeCell ref="P52:P53"/>
    <mergeCell ref="R44:R48"/>
    <mergeCell ref="S44:S48"/>
    <mergeCell ref="N47:N48"/>
    <mergeCell ref="O47:O48"/>
    <mergeCell ref="P47:P48"/>
    <mergeCell ref="Q44:Q48"/>
    <mergeCell ref="AA32:AC32"/>
    <mergeCell ref="AM32:AO32"/>
    <mergeCell ref="X43:Z43"/>
    <mergeCell ref="AA43:AC43"/>
    <mergeCell ref="AD43:AF43"/>
    <mergeCell ref="AG43:AI43"/>
    <mergeCell ref="AJ43:AL43"/>
    <mergeCell ref="AM43:AO43"/>
    <mergeCell ref="X41:Z41"/>
    <mergeCell ref="AA41:AC41"/>
    <mergeCell ref="AD32:AF32"/>
    <mergeCell ref="AG32:AI32"/>
    <mergeCell ref="AJ32:AL32"/>
    <mergeCell ref="AD41:AF41"/>
    <mergeCell ref="AG41:AI41"/>
    <mergeCell ref="AJ41:AL41"/>
    <mergeCell ref="AM41:AO41"/>
    <mergeCell ref="X44:Z44"/>
    <mergeCell ref="AA44:AC44"/>
    <mergeCell ref="AD44:AF44"/>
    <mergeCell ref="AG44:AI44"/>
    <mergeCell ref="AJ44:AL44"/>
    <mergeCell ref="AM44:AO4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Smíšenky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Šárka</cp:lastModifiedBy>
  <dcterms:created xsi:type="dcterms:W3CDTF">2017-06-19T13:40:21Z</dcterms:created>
  <dcterms:modified xsi:type="dcterms:W3CDTF">2018-07-18T06:27:04Z</dcterms:modified>
</cp:coreProperties>
</file>