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1"/>
  </bookViews>
  <sheets>
    <sheet name="List1" sheetId="1" r:id="rId1"/>
    <sheet name="Malá cena Beskyd 18.6.2017" sheetId="2" r:id="rId2"/>
    <sheet name="Malá cena Beskyd 17.6.2017 A" sheetId="3" r:id="rId3"/>
    <sheet name="Malá cena Beskyd 17.6.2017 B" sheetId="4" r:id="rId4"/>
  </sheets>
  <definedNames/>
  <calcPr fullCalcOnLoad="1"/>
</workbook>
</file>

<file path=xl/comments1.xml><?xml version="1.0" encoding="utf-8"?>
<comments xmlns="http://schemas.openxmlformats.org/spreadsheetml/2006/main">
  <authors>
    <author>Sarka</author>
  </authors>
  <commentList>
    <comment ref="X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AW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Sarka</author>
  </authors>
  <commentList>
    <comment ref="V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AS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BP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V37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V60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AS37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BJ37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BJ51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Sarka</author>
  </authors>
  <commentList>
    <comment ref="S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25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42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59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76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V93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Sarka</author>
  </authors>
  <commentList>
    <comment ref="S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25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42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59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S77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V95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AR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AR31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AR54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BO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CF8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  <comment ref="CF22" authorId="0">
      <text>
        <r>
          <rPr>
            <b/>
            <sz val="9"/>
            <rFont val="Tahoma"/>
            <family val="0"/>
          </rPr>
          <t>Sarka: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<sst xmlns="http://schemas.openxmlformats.org/spreadsheetml/2006/main" count="1691" uniqueCount="74">
  <si>
    <t>míče</t>
  </si>
  <si>
    <t>poměr  setů</t>
  </si>
  <si>
    <t>pořadí</t>
  </si>
  <si>
    <t>:</t>
  </si>
  <si>
    <t>1-2</t>
  </si>
  <si>
    <t>3-1</t>
  </si>
  <si>
    <t>2-3</t>
  </si>
  <si>
    <t>1-4</t>
  </si>
  <si>
    <t>4-3</t>
  </si>
  <si>
    <t>2-4</t>
  </si>
  <si>
    <t>poměr</t>
  </si>
  <si>
    <t>TJ Ostrava A</t>
  </si>
  <si>
    <t>Palkovice</t>
  </si>
  <si>
    <t>Hlučín</t>
  </si>
  <si>
    <t>Přerov</t>
  </si>
  <si>
    <t>Polanka</t>
  </si>
  <si>
    <t>skupina 1</t>
  </si>
  <si>
    <t>Malá cena Beskyd neděle 19.6.2016 - turnaj kadetek a juniorek</t>
  </si>
  <si>
    <t>skupina 2</t>
  </si>
  <si>
    <t xml:space="preserve">TJ Ostrava A </t>
  </si>
  <si>
    <t>Ostrava B</t>
  </si>
  <si>
    <t>Sokol FM</t>
  </si>
  <si>
    <t>TJ Hlučín</t>
  </si>
  <si>
    <t>Frýdlant</t>
  </si>
  <si>
    <t>Fenštát</t>
  </si>
  <si>
    <t>Ostrava kadetky</t>
  </si>
  <si>
    <t>Val. Meziříčí</t>
  </si>
  <si>
    <t>Raškovice</t>
  </si>
  <si>
    <t>Ostrava A</t>
  </si>
  <si>
    <t>Frenštát</t>
  </si>
  <si>
    <t>18.6.2017 RAŠKOVICE- Malá cena Beskyd</t>
  </si>
  <si>
    <t xml:space="preserve">poměr </t>
  </si>
  <si>
    <t>SKUPINA č. 1</t>
  </si>
  <si>
    <t>SKUPINA č. 2</t>
  </si>
  <si>
    <t>SKUPINA č. 3</t>
  </si>
  <si>
    <t>body</t>
  </si>
  <si>
    <t>TJ Ostrava B</t>
  </si>
  <si>
    <t>Kopřivnice B</t>
  </si>
  <si>
    <t>Raškovice B</t>
  </si>
  <si>
    <t>Kroměříž A</t>
  </si>
  <si>
    <t>Skupina č.1</t>
  </si>
  <si>
    <t>Skupina č. 2</t>
  </si>
  <si>
    <t>KCM</t>
  </si>
  <si>
    <t>Skupina č. 3</t>
  </si>
  <si>
    <t>Sokol FM ml.žačky</t>
  </si>
  <si>
    <t>Skupina č. 4</t>
  </si>
  <si>
    <t>Skupina č. 5</t>
  </si>
  <si>
    <t>Skupina č.6</t>
  </si>
  <si>
    <t>TJ Sokol FM A</t>
  </si>
  <si>
    <t>Kpřivnice A</t>
  </si>
  <si>
    <t>Kroměříž B</t>
  </si>
  <si>
    <t>Sokol FM B</t>
  </si>
  <si>
    <t>Raškovice A</t>
  </si>
  <si>
    <t>Stará Bělá B</t>
  </si>
  <si>
    <t>Stará Bělá A</t>
  </si>
  <si>
    <t>Orlová</t>
  </si>
  <si>
    <t>Skupina č. 1</t>
  </si>
  <si>
    <t>Sokol FM A</t>
  </si>
  <si>
    <t>Kopřivnice</t>
  </si>
  <si>
    <t>Kroměříž</t>
  </si>
  <si>
    <t>Skupina č.5</t>
  </si>
  <si>
    <t>Sokol FM ml. Žačky</t>
  </si>
  <si>
    <t>Skupina útěchy</t>
  </si>
  <si>
    <t>O umístění</t>
  </si>
  <si>
    <t>Čtvrtfinále skupin 1 a 2</t>
  </si>
  <si>
    <t>Čtvrtfinále skupin 3 a 4</t>
  </si>
  <si>
    <t>Kopřivnice A</t>
  </si>
  <si>
    <t>Semifinále</t>
  </si>
  <si>
    <t>Finále o 1. místo</t>
  </si>
  <si>
    <t>Finále o 3. místo</t>
  </si>
  <si>
    <t>Valašské Meziříčí</t>
  </si>
  <si>
    <t>Čtvrtfinále 2 a 3</t>
  </si>
  <si>
    <t>Čtvrtfinále 1 a 4</t>
  </si>
  <si>
    <t xml:space="preserve">Sokol FM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</si>
</sst>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</numFmts>
  <fonts count="9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sz val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0" borderId="1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/>
    </xf>
    <xf numFmtId="1" fontId="0" fillId="4" borderId="17" xfId="0" applyNumberFormat="1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2" borderId="23" xfId="0" applyNumberFormat="1" applyFont="1" applyFill="1" applyBorder="1" applyAlignment="1">
      <alignment horizontal="center"/>
    </xf>
    <xf numFmtId="1" fontId="4" fillId="2" borderId="24" xfId="0" applyNumberFormat="1" applyFont="1" applyFill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5" borderId="15" xfId="0" applyNumberFormat="1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1" fontId="0" fillId="5" borderId="28" xfId="0" applyNumberFormat="1" applyFill="1" applyBorder="1" applyAlignment="1">
      <alignment horizontal="center" vertical="center"/>
    </xf>
    <xf numFmtId="1" fontId="0" fillId="5" borderId="45" xfId="0" applyNumberFormat="1" applyFill="1" applyBorder="1" applyAlignment="1">
      <alignment horizontal="center" vertical="center"/>
    </xf>
    <xf numFmtId="1" fontId="0" fillId="5" borderId="29" xfId="0" applyNumberFormat="1" applyFill="1" applyBorder="1" applyAlignment="1">
      <alignment horizontal="center" vertical="center"/>
    </xf>
    <xf numFmtId="1" fontId="0" fillId="5" borderId="46" xfId="0" applyNumberFormat="1" applyFill="1" applyBorder="1" applyAlignment="1">
      <alignment horizontal="center" vertical="center"/>
    </xf>
    <xf numFmtId="1" fontId="0" fillId="5" borderId="47" xfId="0" applyNumberFormat="1" applyFill="1" applyBorder="1" applyAlignment="1">
      <alignment horizontal="center" vertical="center"/>
    </xf>
    <xf numFmtId="1" fontId="0" fillId="5" borderId="30" xfId="0" applyNumberForma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" fontId="0" fillId="5" borderId="15" xfId="0" applyNumberFormat="1" applyFill="1" applyBorder="1" applyAlignment="1">
      <alignment/>
    </xf>
    <xf numFmtId="1" fontId="0" fillId="5" borderId="41" xfId="0" applyNumberFormat="1" applyFill="1" applyBorder="1" applyAlignment="1">
      <alignment/>
    </xf>
    <xf numFmtId="1" fontId="0" fillId="0" borderId="41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46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49" xfId="0" applyNumberFormat="1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165" fontId="0" fillId="0" borderId="49" xfId="0" applyNumberFormat="1" applyFont="1" applyBorder="1" applyAlignment="1">
      <alignment horizontal="center" vertical="center" wrapText="1"/>
    </xf>
    <xf numFmtId="165" fontId="0" fillId="0" borderId="50" xfId="0" applyNumberFormat="1" applyFont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0" fillId="5" borderId="45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4" fillId="0" borderId="5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19" xfId="0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1" fontId="0" fillId="0" borderId="0" xfId="0" applyNumberFormat="1" applyFill="1" applyBorder="1" applyAlignment="1">
      <alignment/>
    </xf>
    <xf numFmtId="1" fontId="4" fillId="0" borderId="5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zoomScale="95" zoomScaleNormal="95" workbookViewId="0" topLeftCell="A1">
      <selection activeCell="W8" sqref="W8:W12"/>
    </sheetView>
  </sheetViews>
  <sheetFormatPr defaultColWidth="9.140625" defaultRowHeight="12.75"/>
  <cols>
    <col min="1" max="1" width="12.7109375" style="0" customWidth="1"/>
    <col min="2" max="2" width="5.421875" style="0" customWidth="1"/>
    <col min="3" max="3" width="3.00390625" style="0" customWidth="1"/>
    <col min="4" max="4" width="5.00390625" style="0" customWidth="1"/>
    <col min="5" max="5" width="5.28125" style="0" customWidth="1"/>
    <col min="6" max="6" width="2.8515625" style="0" customWidth="1"/>
    <col min="7" max="7" width="5.421875" style="0" customWidth="1"/>
    <col min="8" max="8" width="5.140625" style="0" customWidth="1"/>
    <col min="9" max="9" width="2.8515625" style="0" customWidth="1"/>
    <col min="10" max="10" width="5.57421875" style="0" customWidth="1"/>
    <col min="11" max="11" width="5.140625" style="0" customWidth="1"/>
    <col min="12" max="12" width="2.57421875" style="0" customWidth="1"/>
    <col min="13" max="14" width="5.140625" style="0" customWidth="1"/>
    <col min="15" max="15" width="2.57421875" style="0" customWidth="1"/>
    <col min="16" max="17" width="5.140625" style="0" customWidth="1"/>
    <col min="18" max="18" width="3.421875" style="0" customWidth="1"/>
    <col min="19" max="20" width="5.7109375" style="0" customWidth="1"/>
    <col min="21" max="21" width="3.140625" style="0" customWidth="1"/>
    <col min="22" max="22" width="6.00390625" style="0" customWidth="1"/>
    <col min="24" max="24" width="6.28125" style="0" customWidth="1"/>
    <col min="25" max="25" width="3.140625" style="0" customWidth="1"/>
    <col min="26" max="26" width="10.8515625" style="0" customWidth="1"/>
    <col min="27" max="27" width="6.140625" style="0" customWidth="1"/>
    <col min="28" max="28" width="5.8515625" style="0" customWidth="1"/>
    <col min="29" max="29" width="5.140625" style="0" customWidth="1"/>
    <col min="30" max="30" width="4.8515625" style="0" customWidth="1"/>
    <col min="31" max="31" width="2.28125" style="0" customWidth="1"/>
    <col min="32" max="32" width="3.7109375" style="0" customWidth="1"/>
    <col min="33" max="33" width="5.28125" style="0" customWidth="1"/>
    <col min="34" max="34" width="1.8515625" style="0" customWidth="1"/>
    <col min="35" max="35" width="5.140625" style="0" customWidth="1"/>
    <col min="36" max="36" width="4.8515625" style="0" customWidth="1"/>
    <col min="37" max="37" width="2.57421875" style="0" customWidth="1"/>
    <col min="38" max="38" width="4.7109375" style="0" customWidth="1"/>
    <col min="39" max="39" width="4.8515625" style="0" customWidth="1"/>
    <col min="40" max="40" width="1.8515625" style="0" customWidth="1"/>
    <col min="41" max="41" width="4.00390625" style="0" customWidth="1"/>
    <col min="42" max="42" width="3.7109375" style="0" customWidth="1"/>
    <col min="43" max="43" width="3.28125" style="0" customWidth="1"/>
    <col min="44" max="44" width="3.00390625" style="0" customWidth="1"/>
    <col min="45" max="45" width="5.421875" style="0" customWidth="1"/>
    <col min="46" max="46" width="2.28125" style="0" customWidth="1"/>
    <col min="47" max="47" width="4.8515625" style="0" customWidth="1"/>
    <col min="48" max="48" width="8.421875" style="0" customWidth="1"/>
  </cols>
  <sheetData>
    <row r="1" spans="2:49" ht="13.5" thickBot="1">
      <c r="B1" s="136" t="s">
        <v>17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AA1" s="136" t="s">
        <v>17</v>
      </c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</row>
    <row r="2" spans="1:49" ht="80.25" customHeight="1" thickBot="1">
      <c r="A2" s="50" t="s">
        <v>16</v>
      </c>
      <c r="B2" s="111" t="str">
        <f>A3</f>
        <v>TJ Ostrava A </v>
      </c>
      <c r="C2" s="112"/>
      <c r="D2" s="112"/>
      <c r="E2" s="117" t="str">
        <f>A8</f>
        <v>Sokol FM</v>
      </c>
      <c r="F2" s="118"/>
      <c r="G2" s="119"/>
      <c r="H2" s="111" t="str">
        <f>A13</f>
        <v>Palkovice</v>
      </c>
      <c r="I2" s="112"/>
      <c r="J2" s="112"/>
      <c r="K2" s="112" t="str">
        <f>A18</f>
        <v>Frýdlant</v>
      </c>
      <c r="L2" s="112"/>
      <c r="M2" s="113"/>
      <c r="N2" s="112">
        <f>A23</f>
        <v>0</v>
      </c>
      <c r="O2" s="112"/>
      <c r="P2" s="113"/>
      <c r="Q2" s="77" t="s">
        <v>1</v>
      </c>
      <c r="R2" s="60"/>
      <c r="S2" s="51"/>
      <c r="T2" s="111" t="s">
        <v>0</v>
      </c>
      <c r="U2" s="112"/>
      <c r="V2" s="113"/>
      <c r="W2" s="33" t="s">
        <v>10</v>
      </c>
      <c r="X2" s="48" t="s">
        <v>2</v>
      </c>
      <c r="Z2" s="50" t="s">
        <v>18</v>
      </c>
      <c r="AA2" s="111" t="str">
        <f>Z3</f>
        <v>Přerov</v>
      </c>
      <c r="AB2" s="112"/>
      <c r="AC2" s="112"/>
      <c r="AD2" s="117" t="str">
        <f>Z8</f>
        <v>Ostrava kadetky</v>
      </c>
      <c r="AE2" s="118"/>
      <c r="AF2" s="119"/>
      <c r="AG2" s="111" t="str">
        <f>Z13</f>
        <v>TJ Hlučín</v>
      </c>
      <c r="AH2" s="112"/>
      <c r="AI2" s="112"/>
      <c r="AJ2" s="112" t="str">
        <f>Z18</f>
        <v>Fenštát</v>
      </c>
      <c r="AK2" s="112"/>
      <c r="AL2" s="113"/>
      <c r="AM2" s="77">
        <f>Z23</f>
        <v>0</v>
      </c>
      <c r="AN2" s="60"/>
      <c r="AO2" s="51"/>
      <c r="AP2" s="77" t="s">
        <v>1</v>
      </c>
      <c r="AQ2" s="60"/>
      <c r="AR2" s="51"/>
      <c r="AS2" s="111" t="s">
        <v>0</v>
      </c>
      <c r="AT2" s="112"/>
      <c r="AU2" s="113"/>
      <c r="AV2" s="33" t="s">
        <v>10</v>
      </c>
      <c r="AW2" s="48" t="s">
        <v>2</v>
      </c>
    </row>
    <row r="3" spans="1:49" ht="19.5" customHeight="1" thickBot="1">
      <c r="A3" s="117" t="s">
        <v>19</v>
      </c>
      <c r="B3" s="130"/>
      <c r="C3" s="131"/>
      <c r="D3" s="132"/>
      <c r="E3" s="17">
        <v>0</v>
      </c>
      <c r="F3" s="18" t="s">
        <v>3</v>
      </c>
      <c r="G3" s="19">
        <v>0</v>
      </c>
      <c r="H3" s="17">
        <v>0</v>
      </c>
      <c r="I3" s="18" t="s">
        <v>3</v>
      </c>
      <c r="J3" s="19">
        <v>0</v>
      </c>
      <c r="K3" s="17">
        <v>0</v>
      </c>
      <c r="L3" s="18" t="s">
        <v>3</v>
      </c>
      <c r="M3" s="19">
        <v>0</v>
      </c>
      <c r="N3" s="17">
        <v>0</v>
      </c>
      <c r="O3" s="18" t="s">
        <v>3</v>
      </c>
      <c r="P3" s="19">
        <v>0</v>
      </c>
      <c r="Q3" s="114">
        <f>E3+H3+K3+N3</f>
        <v>0</v>
      </c>
      <c r="R3" s="87" t="s">
        <v>3</v>
      </c>
      <c r="S3" s="105">
        <f>G3+J3+M3+P3</f>
        <v>0</v>
      </c>
      <c r="T3" s="108">
        <f>E7+H7+K7+N7</f>
        <v>0</v>
      </c>
      <c r="U3" s="96" t="s">
        <v>3</v>
      </c>
      <c r="V3" s="90">
        <f>G7+J7+M7+P7</f>
        <v>0</v>
      </c>
      <c r="W3" s="81" t="e">
        <f>T3/V3</f>
        <v>#DIV/0!</v>
      </c>
      <c r="X3" s="78"/>
      <c r="Z3" s="117" t="s">
        <v>14</v>
      </c>
      <c r="AA3" s="130"/>
      <c r="AB3" s="131"/>
      <c r="AC3" s="132"/>
      <c r="AD3" s="17">
        <v>0</v>
      </c>
      <c r="AE3" s="18" t="s">
        <v>3</v>
      </c>
      <c r="AF3" s="19">
        <v>0</v>
      </c>
      <c r="AG3" s="17">
        <v>0</v>
      </c>
      <c r="AH3" s="18" t="s">
        <v>3</v>
      </c>
      <c r="AI3" s="19">
        <v>0</v>
      </c>
      <c r="AJ3" s="17">
        <v>0</v>
      </c>
      <c r="AK3" s="18" t="s">
        <v>3</v>
      </c>
      <c r="AL3" s="19">
        <v>0</v>
      </c>
      <c r="AM3" s="17">
        <v>0</v>
      </c>
      <c r="AN3" s="18" t="s">
        <v>3</v>
      </c>
      <c r="AO3" s="19">
        <v>0</v>
      </c>
      <c r="AP3" s="114">
        <f>AD3+AG3+AJ3+AM3</f>
        <v>0</v>
      </c>
      <c r="AQ3" s="87" t="s">
        <v>3</v>
      </c>
      <c r="AR3" s="105">
        <f>AF3+AI3+AL3+AO3</f>
        <v>0</v>
      </c>
      <c r="AS3" s="108">
        <f>AD7+AG7+AJ7+AM7</f>
        <v>0</v>
      </c>
      <c r="AT3" s="96" t="s">
        <v>3</v>
      </c>
      <c r="AU3" s="90">
        <f>AF7+AI7+AL7+AO7</f>
        <v>0</v>
      </c>
      <c r="AV3" s="81" t="e">
        <f>AS3/AU3</f>
        <v>#DIV/0!</v>
      </c>
      <c r="AW3" s="78"/>
    </row>
    <row r="4" spans="1:49" ht="19.5" customHeight="1">
      <c r="A4" s="128"/>
      <c r="B4" s="133"/>
      <c r="C4" s="134"/>
      <c r="D4" s="134"/>
      <c r="E4" s="45">
        <v>0</v>
      </c>
      <c r="F4" s="35" t="s">
        <v>3</v>
      </c>
      <c r="G4" s="41">
        <v>0</v>
      </c>
      <c r="H4" s="34">
        <v>0</v>
      </c>
      <c r="I4" s="6" t="s">
        <v>3</v>
      </c>
      <c r="J4" s="2">
        <v>0</v>
      </c>
      <c r="K4" s="1">
        <v>0</v>
      </c>
      <c r="L4" s="6" t="s">
        <v>3</v>
      </c>
      <c r="M4" s="2">
        <v>0</v>
      </c>
      <c r="N4" s="1">
        <v>0</v>
      </c>
      <c r="O4" s="6" t="s">
        <v>3</v>
      </c>
      <c r="P4" s="2">
        <v>0</v>
      </c>
      <c r="Q4" s="115"/>
      <c r="R4" s="88"/>
      <c r="S4" s="106"/>
      <c r="T4" s="109"/>
      <c r="U4" s="97"/>
      <c r="V4" s="91"/>
      <c r="W4" s="82"/>
      <c r="X4" s="79"/>
      <c r="Z4" s="128"/>
      <c r="AA4" s="133"/>
      <c r="AB4" s="134"/>
      <c r="AC4" s="134"/>
      <c r="AD4" s="45">
        <v>0</v>
      </c>
      <c r="AE4" s="35" t="s">
        <v>3</v>
      </c>
      <c r="AF4" s="41">
        <v>0</v>
      </c>
      <c r="AG4" s="34">
        <v>0</v>
      </c>
      <c r="AH4" s="6" t="s">
        <v>3</v>
      </c>
      <c r="AI4" s="2">
        <v>0</v>
      </c>
      <c r="AJ4" s="1">
        <v>0</v>
      </c>
      <c r="AK4" s="6" t="s">
        <v>3</v>
      </c>
      <c r="AL4" s="2">
        <v>0</v>
      </c>
      <c r="AM4" s="1">
        <v>0</v>
      </c>
      <c r="AN4" s="6" t="s">
        <v>3</v>
      </c>
      <c r="AO4" s="2">
        <v>0</v>
      </c>
      <c r="AP4" s="115"/>
      <c r="AQ4" s="88"/>
      <c r="AR4" s="106"/>
      <c r="AS4" s="109"/>
      <c r="AT4" s="97"/>
      <c r="AU4" s="91"/>
      <c r="AV4" s="82"/>
      <c r="AW4" s="79"/>
    </row>
    <row r="5" spans="1:49" ht="19.5" customHeight="1">
      <c r="A5" s="128"/>
      <c r="B5" s="133"/>
      <c r="C5" s="134"/>
      <c r="D5" s="134"/>
      <c r="E5" s="46">
        <v>0</v>
      </c>
      <c r="F5" s="36" t="s">
        <v>3</v>
      </c>
      <c r="G5" s="42">
        <v>0</v>
      </c>
      <c r="H5" s="34">
        <v>0</v>
      </c>
      <c r="I5" s="4" t="s">
        <v>3</v>
      </c>
      <c r="J5" s="2">
        <v>0</v>
      </c>
      <c r="K5" s="1">
        <v>0</v>
      </c>
      <c r="L5" s="4" t="s">
        <v>3</v>
      </c>
      <c r="M5" s="2">
        <v>0</v>
      </c>
      <c r="N5" s="1">
        <v>0</v>
      </c>
      <c r="O5" s="4" t="s">
        <v>3</v>
      </c>
      <c r="P5" s="2">
        <v>0</v>
      </c>
      <c r="Q5" s="115"/>
      <c r="R5" s="88"/>
      <c r="S5" s="106"/>
      <c r="T5" s="109"/>
      <c r="U5" s="97"/>
      <c r="V5" s="91"/>
      <c r="W5" s="82"/>
      <c r="X5" s="79"/>
      <c r="Z5" s="128"/>
      <c r="AA5" s="133"/>
      <c r="AB5" s="134"/>
      <c r="AC5" s="134"/>
      <c r="AD5" s="46">
        <v>0</v>
      </c>
      <c r="AE5" s="36" t="s">
        <v>3</v>
      </c>
      <c r="AF5" s="42">
        <v>0</v>
      </c>
      <c r="AG5" s="34">
        <v>0</v>
      </c>
      <c r="AH5" s="4" t="s">
        <v>3</v>
      </c>
      <c r="AI5" s="2">
        <v>0</v>
      </c>
      <c r="AJ5" s="1">
        <v>0</v>
      </c>
      <c r="AK5" s="4" t="s">
        <v>3</v>
      </c>
      <c r="AL5" s="2">
        <v>0</v>
      </c>
      <c r="AM5" s="1">
        <v>0</v>
      </c>
      <c r="AN5" s="4" t="s">
        <v>3</v>
      </c>
      <c r="AO5" s="2">
        <v>0</v>
      </c>
      <c r="AP5" s="115"/>
      <c r="AQ5" s="88"/>
      <c r="AR5" s="106"/>
      <c r="AS5" s="109"/>
      <c r="AT5" s="97"/>
      <c r="AU5" s="91"/>
      <c r="AV5" s="82"/>
      <c r="AW5" s="79"/>
    </row>
    <row r="6" spans="1:49" ht="19.5" customHeight="1" thickBot="1">
      <c r="A6" s="128"/>
      <c r="B6" s="133"/>
      <c r="C6" s="134"/>
      <c r="D6" s="134"/>
      <c r="E6" s="47">
        <v>0</v>
      </c>
      <c r="F6" s="37" t="s">
        <v>3</v>
      </c>
      <c r="G6" s="43">
        <v>0</v>
      </c>
      <c r="H6" s="34">
        <v>0</v>
      </c>
      <c r="I6" s="8" t="s">
        <v>3</v>
      </c>
      <c r="J6" s="2">
        <v>0</v>
      </c>
      <c r="K6" s="1">
        <v>0</v>
      </c>
      <c r="L6" s="8" t="s">
        <v>3</v>
      </c>
      <c r="M6" s="2">
        <v>0</v>
      </c>
      <c r="N6" s="1">
        <v>0</v>
      </c>
      <c r="O6" s="8" t="s">
        <v>3</v>
      </c>
      <c r="P6" s="2">
        <v>0</v>
      </c>
      <c r="Q6" s="115"/>
      <c r="R6" s="88"/>
      <c r="S6" s="106"/>
      <c r="T6" s="109"/>
      <c r="U6" s="97"/>
      <c r="V6" s="91"/>
      <c r="W6" s="82"/>
      <c r="X6" s="79"/>
      <c r="Z6" s="128"/>
      <c r="AA6" s="133"/>
      <c r="AB6" s="134"/>
      <c r="AC6" s="134"/>
      <c r="AD6" s="47">
        <v>0</v>
      </c>
      <c r="AE6" s="37" t="s">
        <v>3</v>
      </c>
      <c r="AF6" s="43">
        <v>0</v>
      </c>
      <c r="AG6" s="34">
        <v>0</v>
      </c>
      <c r="AH6" s="8" t="s">
        <v>3</v>
      </c>
      <c r="AI6" s="2">
        <v>0</v>
      </c>
      <c r="AJ6" s="1">
        <v>0</v>
      </c>
      <c r="AK6" s="8" t="s">
        <v>3</v>
      </c>
      <c r="AL6" s="2">
        <v>0</v>
      </c>
      <c r="AM6" s="1">
        <v>0</v>
      </c>
      <c r="AN6" s="8" t="s">
        <v>3</v>
      </c>
      <c r="AO6" s="2">
        <v>0</v>
      </c>
      <c r="AP6" s="115"/>
      <c r="AQ6" s="88"/>
      <c r="AR6" s="106"/>
      <c r="AS6" s="109"/>
      <c r="AT6" s="97"/>
      <c r="AU6" s="91"/>
      <c r="AV6" s="82"/>
      <c r="AW6" s="79"/>
    </row>
    <row r="7" spans="1:49" ht="19.5" customHeight="1" thickBot="1">
      <c r="A7" s="129"/>
      <c r="B7" s="133"/>
      <c r="C7" s="134"/>
      <c r="D7" s="134"/>
      <c r="E7" s="24">
        <f>E4+E5+E6</f>
        <v>0</v>
      </c>
      <c r="F7" s="28" t="s">
        <v>3</v>
      </c>
      <c r="G7" s="27">
        <f>SUM(G4:G6)</f>
        <v>0</v>
      </c>
      <c r="H7" s="27">
        <f>H4+H5+H6</f>
        <v>0</v>
      </c>
      <c r="I7" s="28" t="s">
        <v>3</v>
      </c>
      <c r="J7" s="29">
        <f>J4+J5+J6</f>
        <v>0</v>
      </c>
      <c r="K7" s="30">
        <f>K4+K5+K6</f>
        <v>0</v>
      </c>
      <c r="L7" s="28" t="s">
        <v>3</v>
      </c>
      <c r="M7" s="29">
        <f>SUM(M4:M6)</f>
        <v>0</v>
      </c>
      <c r="N7" s="30">
        <f>N4+N5+N6</f>
        <v>0</v>
      </c>
      <c r="O7" s="28" t="s">
        <v>3</v>
      </c>
      <c r="P7" s="29">
        <f>SUM(P4:P6)</f>
        <v>0</v>
      </c>
      <c r="Q7" s="116"/>
      <c r="R7" s="89"/>
      <c r="S7" s="107"/>
      <c r="T7" s="110"/>
      <c r="U7" s="102"/>
      <c r="V7" s="103"/>
      <c r="W7" s="83"/>
      <c r="X7" s="80"/>
      <c r="Z7" s="129"/>
      <c r="AA7" s="133"/>
      <c r="AB7" s="134"/>
      <c r="AC7" s="134"/>
      <c r="AD7" s="24">
        <f>AD4+AD5+AD6</f>
        <v>0</v>
      </c>
      <c r="AE7" s="28" t="s">
        <v>3</v>
      </c>
      <c r="AF7" s="27">
        <f>AF4+AF5+AF6</f>
        <v>0</v>
      </c>
      <c r="AG7" s="27">
        <f>AG4+AG5+AG6</f>
        <v>0</v>
      </c>
      <c r="AH7" s="28" t="s">
        <v>3</v>
      </c>
      <c r="AI7" s="29">
        <f>AI4+AI5+AI6</f>
        <v>0</v>
      </c>
      <c r="AJ7" s="30">
        <f>AJ4+AJ5+AJ6</f>
        <v>0</v>
      </c>
      <c r="AK7" s="28" t="s">
        <v>3</v>
      </c>
      <c r="AL7" s="29">
        <f>SUM(AL4:AL6)</f>
        <v>0</v>
      </c>
      <c r="AM7" s="30">
        <f>AM4+AM5+AM6</f>
        <v>0</v>
      </c>
      <c r="AN7" s="28" t="s">
        <v>3</v>
      </c>
      <c r="AO7" s="29">
        <f>SUM(AO4:AO6)</f>
        <v>0</v>
      </c>
      <c r="AP7" s="116"/>
      <c r="AQ7" s="89"/>
      <c r="AR7" s="107"/>
      <c r="AS7" s="110"/>
      <c r="AT7" s="102"/>
      <c r="AU7" s="103"/>
      <c r="AV7" s="83"/>
      <c r="AW7" s="80"/>
    </row>
    <row r="8" spans="1:49" ht="19.5" customHeight="1" thickBot="1">
      <c r="A8" s="117" t="s">
        <v>21</v>
      </c>
      <c r="B8" s="20">
        <f>E3</f>
        <v>0</v>
      </c>
      <c r="C8" s="21" t="s">
        <v>3</v>
      </c>
      <c r="D8" s="22">
        <f>G3</f>
        <v>0</v>
      </c>
      <c r="E8" s="120"/>
      <c r="F8" s="121"/>
      <c r="G8" s="122"/>
      <c r="H8" s="20">
        <v>0</v>
      </c>
      <c r="I8" s="21" t="s">
        <v>3</v>
      </c>
      <c r="J8" s="22">
        <v>0</v>
      </c>
      <c r="K8" s="20">
        <v>0</v>
      </c>
      <c r="L8" s="21" t="s">
        <v>3</v>
      </c>
      <c r="M8" s="23">
        <v>0</v>
      </c>
      <c r="N8" s="20">
        <v>0</v>
      </c>
      <c r="O8" s="21" t="s">
        <v>3</v>
      </c>
      <c r="P8" s="23">
        <v>0</v>
      </c>
      <c r="Q8" s="114">
        <f>B8+H8+K8+N8</f>
        <v>0</v>
      </c>
      <c r="R8" s="87" t="s">
        <v>3</v>
      </c>
      <c r="S8" s="105">
        <f>D8+J8+M8+P8</f>
        <v>0</v>
      </c>
      <c r="T8" s="108">
        <f>B12+H12+K12+N12</f>
        <v>0</v>
      </c>
      <c r="U8" s="96" t="s">
        <v>3</v>
      </c>
      <c r="V8" s="90">
        <f>D12+J12+M12+P12</f>
        <v>0</v>
      </c>
      <c r="W8" s="81" t="e">
        <f>T8/V8</f>
        <v>#DIV/0!</v>
      </c>
      <c r="X8" s="78"/>
      <c r="Z8" s="117" t="s">
        <v>25</v>
      </c>
      <c r="AA8" s="20">
        <f>AD3</f>
        <v>0</v>
      </c>
      <c r="AB8" s="21" t="s">
        <v>3</v>
      </c>
      <c r="AC8" s="22">
        <f>AF3</f>
        <v>0</v>
      </c>
      <c r="AD8" s="120"/>
      <c r="AE8" s="121"/>
      <c r="AF8" s="122"/>
      <c r="AG8" s="20">
        <v>0</v>
      </c>
      <c r="AH8" s="21" t="s">
        <v>3</v>
      </c>
      <c r="AI8" s="22">
        <v>0</v>
      </c>
      <c r="AJ8" s="20">
        <v>0</v>
      </c>
      <c r="AK8" s="21" t="s">
        <v>3</v>
      </c>
      <c r="AL8" s="23">
        <v>0</v>
      </c>
      <c r="AM8" s="20">
        <v>0</v>
      </c>
      <c r="AN8" s="21" t="s">
        <v>3</v>
      </c>
      <c r="AO8" s="23">
        <v>0</v>
      </c>
      <c r="AP8" s="114">
        <f>AA8+AG8+AJ8+AM8</f>
        <v>0</v>
      </c>
      <c r="AQ8" s="87" t="s">
        <v>3</v>
      </c>
      <c r="AR8" s="105">
        <f>AC8+AI8+AL8+AO8</f>
        <v>0</v>
      </c>
      <c r="AS8" s="108">
        <f>AA12+AG12+AJ12+AM12</f>
        <v>0</v>
      </c>
      <c r="AT8" s="96" t="s">
        <v>3</v>
      </c>
      <c r="AU8" s="90">
        <f>AC12+AI12+AL12+AO12</f>
        <v>0</v>
      </c>
      <c r="AV8" s="81" t="e">
        <f>AS8/AU8</f>
        <v>#DIV/0!</v>
      </c>
      <c r="AW8" s="78"/>
    </row>
    <row r="9" spans="1:49" ht="19.5" customHeight="1">
      <c r="A9" s="128"/>
      <c r="B9" s="9">
        <f>E4</f>
        <v>0</v>
      </c>
      <c r="C9" s="10" t="s">
        <v>3</v>
      </c>
      <c r="D9" s="11">
        <f>G4</f>
        <v>0</v>
      </c>
      <c r="E9" s="123"/>
      <c r="F9" s="75"/>
      <c r="G9" s="124"/>
      <c r="H9" s="12">
        <v>0</v>
      </c>
      <c r="I9" s="10" t="s">
        <v>3</v>
      </c>
      <c r="J9" s="13">
        <v>0</v>
      </c>
      <c r="K9" s="9">
        <v>0</v>
      </c>
      <c r="L9" s="10" t="s">
        <v>3</v>
      </c>
      <c r="M9" s="13">
        <v>0</v>
      </c>
      <c r="N9" s="9">
        <v>0</v>
      </c>
      <c r="O9" s="10" t="s">
        <v>3</v>
      </c>
      <c r="P9" s="13">
        <v>0</v>
      </c>
      <c r="Q9" s="115"/>
      <c r="R9" s="88"/>
      <c r="S9" s="106"/>
      <c r="T9" s="109"/>
      <c r="U9" s="97"/>
      <c r="V9" s="91"/>
      <c r="W9" s="82"/>
      <c r="X9" s="79"/>
      <c r="Z9" s="128"/>
      <c r="AA9" s="9">
        <f>AD4</f>
        <v>0</v>
      </c>
      <c r="AB9" s="10" t="s">
        <v>3</v>
      </c>
      <c r="AC9" s="11">
        <f>AF4</f>
        <v>0</v>
      </c>
      <c r="AD9" s="123"/>
      <c r="AE9" s="75"/>
      <c r="AF9" s="124"/>
      <c r="AG9" s="12">
        <v>0</v>
      </c>
      <c r="AH9" s="10" t="s">
        <v>3</v>
      </c>
      <c r="AI9" s="13">
        <v>0</v>
      </c>
      <c r="AJ9" s="9">
        <v>0</v>
      </c>
      <c r="AK9" s="10" t="s">
        <v>3</v>
      </c>
      <c r="AL9" s="13">
        <v>0</v>
      </c>
      <c r="AM9" s="9">
        <v>0</v>
      </c>
      <c r="AN9" s="10" t="s">
        <v>3</v>
      </c>
      <c r="AO9" s="13">
        <v>0</v>
      </c>
      <c r="AP9" s="115"/>
      <c r="AQ9" s="88"/>
      <c r="AR9" s="106"/>
      <c r="AS9" s="109"/>
      <c r="AT9" s="97"/>
      <c r="AU9" s="91"/>
      <c r="AV9" s="82"/>
      <c r="AW9" s="79"/>
    </row>
    <row r="10" spans="1:49" ht="19.5" customHeight="1">
      <c r="A10" s="128"/>
      <c r="B10" s="9">
        <f>E5</f>
        <v>0</v>
      </c>
      <c r="C10" s="14" t="s">
        <v>3</v>
      </c>
      <c r="D10" s="11">
        <f>G5</f>
        <v>0</v>
      </c>
      <c r="E10" s="123"/>
      <c r="F10" s="75"/>
      <c r="G10" s="124"/>
      <c r="H10" s="12">
        <v>0</v>
      </c>
      <c r="I10" s="14" t="s">
        <v>3</v>
      </c>
      <c r="J10" s="13">
        <v>0</v>
      </c>
      <c r="K10" s="9">
        <v>0</v>
      </c>
      <c r="L10" s="14" t="s">
        <v>3</v>
      </c>
      <c r="M10" s="13">
        <v>0</v>
      </c>
      <c r="N10" s="9">
        <v>0</v>
      </c>
      <c r="O10" s="14" t="s">
        <v>3</v>
      </c>
      <c r="P10" s="13">
        <v>0</v>
      </c>
      <c r="Q10" s="115"/>
      <c r="R10" s="88"/>
      <c r="S10" s="106"/>
      <c r="T10" s="109"/>
      <c r="U10" s="97"/>
      <c r="V10" s="91"/>
      <c r="W10" s="82"/>
      <c r="X10" s="79"/>
      <c r="Z10" s="128"/>
      <c r="AA10" s="9">
        <f>AD5</f>
        <v>0</v>
      </c>
      <c r="AB10" s="14" t="s">
        <v>3</v>
      </c>
      <c r="AC10" s="11">
        <f>AF5</f>
        <v>0</v>
      </c>
      <c r="AD10" s="123"/>
      <c r="AE10" s="75"/>
      <c r="AF10" s="124"/>
      <c r="AG10" s="12">
        <v>0</v>
      </c>
      <c r="AH10" s="14" t="s">
        <v>3</v>
      </c>
      <c r="AI10" s="13">
        <v>0</v>
      </c>
      <c r="AJ10" s="9">
        <v>0</v>
      </c>
      <c r="AK10" s="14" t="s">
        <v>3</v>
      </c>
      <c r="AL10" s="13">
        <v>0</v>
      </c>
      <c r="AM10" s="9">
        <v>0</v>
      </c>
      <c r="AN10" s="14" t="s">
        <v>3</v>
      </c>
      <c r="AO10" s="13">
        <v>0</v>
      </c>
      <c r="AP10" s="115"/>
      <c r="AQ10" s="88"/>
      <c r="AR10" s="106"/>
      <c r="AS10" s="109"/>
      <c r="AT10" s="97"/>
      <c r="AU10" s="91"/>
      <c r="AV10" s="82"/>
      <c r="AW10" s="79"/>
    </row>
    <row r="11" spans="1:49" ht="19.5" customHeight="1" thickBot="1">
      <c r="A11" s="128"/>
      <c r="B11" s="9">
        <f>E6</f>
        <v>0</v>
      </c>
      <c r="C11" s="15" t="s">
        <v>3</v>
      </c>
      <c r="D11" s="11">
        <f>G6</f>
        <v>0</v>
      </c>
      <c r="E11" s="123"/>
      <c r="F11" s="75"/>
      <c r="G11" s="124"/>
      <c r="H11" s="12">
        <v>0</v>
      </c>
      <c r="I11" s="15" t="s">
        <v>3</v>
      </c>
      <c r="J11" s="13">
        <v>0</v>
      </c>
      <c r="K11" s="9">
        <v>0</v>
      </c>
      <c r="L11" s="15"/>
      <c r="M11" s="13">
        <v>0</v>
      </c>
      <c r="N11" s="9">
        <v>0</v>
      </c>
      <c r="O11" s="15"/>
      <c r="P11" s="13">
        <v>0</v>
      </c>
      <c r="Q11" s="115"/>
      <c r="R11" s="88"/>
      <c r="S11" s="106"/>
      <c r="T11" s="109"/>
      <c r="U11" s="97"/>
      <c r="V11" s="91"/>
      <c r="W11" s="82"/>
      <c r="X11" s="79"/>
      <c r="Z11" s="128"/>
      <c r="AA11" s="9">
        <f>AD6</f>
        <v>0</v>
      </c>
      <c r="AB11" s="15" t="s">
        <v>3</v>
      </c>
      <c r="AC11" s="11">
        <f>AF6</f>
        <v>0</v>
      </c>
      <c r="AD11" s="123"/>
      <c r="AE11" s="75"/>
      <c r="AF11" s="124"/>
      <c r="AG11" s="12">
        <v>0</v>
      </c>
      <c r="AH11" s="15" t="s">
        <v>3</v>
      </c>
      <c r="AI11" s="13">
        <v>0</v>
      </c>
      <c r="AJ11" s="9">
        <v>0</v>
      </c>
      <c r="AK11" s="15"/>
      <c r="AL11" s="13">
        <v>0</v>
      </c>
      <c r="AM11" s="9">
        <v>0</v>
      </c>
      <c r="AN11" s="15"/>
      <c r="AO11" s="13">
        <v>0</v>
      </c>
      <c r="AP11" s="115"/>
      <c r="AQ11" s="88"/>
      <c r="AR11" s="106"/>
      <c r="AS11" s="109"/>
      <c r="AT11" s="97"/>
      <c r="AU11" s="91"/>
      <c r="AV11" s="82"/>
      <c r="AW11" s="79"/>
    </row>
    <row r="12" spans="1:49" ht="19.5" customHeight="1" thickBot="1">
      <c r="A12" s="129"/>
      <c r="B12" s="24">
        <f>SUM(B9:B11)</f>
        <v>0</v>
      </c>
      <c r="C12" s="31" t="s">
        <v>3</v>
      </c>
      <c r="D12" s="32">
        <f>D9+D10+D11</f>
        <v>0</v>
      </c>
      <c r="E12" s="125"/>
      <c r="F12" s="126"/>
      <c r="G12" s="127"/>
      <c r="H12" s="24">
        <f>SUM(H9:H11)</f>
        <v>0</v>
      </c>
      <c r="I12" s="31" t="s">
        <v>3</v>
      </c>
      <c r="J12" s="32">
        <f>SUM(J9:J11)</f>
        <v>0</v>
      </c>
      <c r="K12" s="24">
        <f>SUM(K9:K11)</f>
        <v>0</v>
      </c>
      <c r="L12" s="31" t="s">
        <v>3</v>
      </c>
      <c r="M12" s="26">
        <f>SUM(M9:M11)</f>
        <v>0</v>
      </c>
      <c r="N12" s="24">
        <f>SUM(N9:N11)</f>
        <v>0</v>
      </c>
      <c r="O12" s="31" t="s">
        <v>3</v>
      </c>
      <c r="P12" s="26">
        <f>SUM(P9:P11)</f>
        <v>0</v>
      </c>
      <c r="Q12" s="116"/>
      <c r="R12" s="89"/>
      <c r="S12" s="107"/>
      <c r="T12" s="110"/>
      <c r="U12" s="102"/>
      <c r="V12" s="103"/>
      <c r="W12" s="83"/>
      <c r="X12" s="80"/>
      <c r="Z12" s="129"/>
      <c r="AA12" s="24">
        <f>SUM(AA9:AA11)</f>
        <v>0</v>
      </c>
      <c r="AB12" s="31" t="s">
        <v>3</v>
      </c>
      <c r="AC12" s="32">
        <f>AC9+AC10+AC11</f>
        <v>0</v>
      </c>
      <c r="AD12" s="125"/>
      <c r="AE12" s="126"/>
      <c r="AF12" s="127"/>
      <c r="AG12" s="24">
        <f>SUM(AG9:AG11)</f>
        <v>0</v>
      </c>
      <c r="AH12" s="31" t="s">
        <v>3</v>
      </c>
      <c r="AI12" s="32">
        <f>SUM(AI9:AI11)</f>
        <v>0</v>
      </c>
      <c r="AJ12" s="24">
        <f>SUM(AJ9:AJ11)</f>
        <v>0</v>
      </c>
      <c r="AK12" s="31" t="s">
        <v>3</v>
      </c>
      <c r="AL12" s="26">
        <f>SUM(AL9:AL11)</f>
        <v>0</v>
      </c>
      <c r="AM12" s="24">
        <f>SUM(AM9:AM11)</f>
        <v>0</v>
      </c>
      <c r="AN12" s="31" t="s">
        <v>3</v>
      </c>
      <c r="AO12" s="26">
        <f>SUM(AO9:AO11)</f>
        <v>0</v>
      </c>
      <c r="AP12" s="116"/>
      <c r="AQ12" s="89"/>
      <c r="AR12" s="107"/>
      <c r="AS12" s="110"/>
      <c r="AT12" s="102"/>
      <c r="AU12" s="103"/>
      <c r="AV12" s="83"/>
      <c r="AW12" s="80"/>
    </row>
    <row r="13" spans="1:49" ht="19.5" customHeight="1" thickBot="1">
      <c r="A13" s="117" t="s">
        <v>12</v>
      </c>
      <c r="B13" s="20">
        <v>0</v>
      </c>
      <c r="C13" s="21" t="s">
        <v>3</v>
      </c>
      <c r="D13" s="23">
        <v>0</v>
      </c>
      <c r="E13" s="20">
        <v>0</v>
      </c>
      <c r="F13" s="21" t="s">
        <v>3</v>
      </c>
      <c r="G13" s="22">
        <v>0</v>
      </c>
      <c r="H13" s="75"/>
      <c r="I13" s="75"/>
      <c r="J13" s="75"/>
      <c r="K13" s="20">
        <v>0</v>
      </c>
      <c r="L13" s="21" t="s">
        <v>3</v>
      </c>
      <c r="M13" s="23">
        <v>0</v>
      </c>
      <c r="N13" s="20">
        <v>0</v>
      </c>
      <c r="O13" s="21" t="s">
        <v>3</v>
      </c>
      <c r="P13" s="23">
        <v>0</v>
      </c>
      <c r="Q13" s="104">
        <f>B13+E13+K13+N13</f>
        <v>0</v>
      </c>
      <c r="R13" s="87" t="s">
        <v>3</v>
      </c>
      <c r="S13" s="105">
        <f>D13+G13+M13+P13</f>
        <v>0</v>
      </c>
      <c r="T13" s="108">
        <f>B17+E17+K17+N17</f>
        <v>0</v>
      </c>
      <c r="U13" s="96" t="s">
        <v>3</v>
      </c>
      <c r="V13" s="90">
        <f>D17+G17+M17+P17</f>
        <v>0</v>
      </c>
      <c r="W13" s="81" t="e">
        <f>T13/V13</f>
        <v>#DIV/0!</v>
      </c>
      <c r="X13" s="78"/>
      <c r="Z13" s="117" t="s">
        <v>22</v>
      </c>
      <c r="AA13" s="20">
        <v>0</v>
      </c>
      <c r="AB13" s="21" t="s">
        <v>3</v>
      </c>
      <c r="AC13" s="23">
        <v>0</v>
      </c>
      <c r="AD13" s="20">
        <v>0</v>
      </c>
      <c r="AE13" s="21" t="s">
        <v>3</v>
      </c>
      <c r="AF13" s="22">
        <v>0</v>
      </c>
      <c r="AG13" s="75"/>
      <c r="AH13" s="75"/>
      <c r="AI13" s="75"/>
      <c r="AJ13" s="20">
        <v>0</v>
      </c>
      <c r="AK13" s="21" t="s">
        <v>3</v>
      </c>
      <c r="AL13" s="23">
        <v>0</v>
      </c>
      <c r="AM13" s="20">
        <v>0</v>
      </c>
      <c r="AN13" s="21" t="s">
        <v>3</v>
      </c>
      <c r="AO13" s="23">
        <v>0</v>
      </c>
      <c r="AP13" s="104">
        <f>AA13+AD13+AJ13+AM13</f>
        <v>0</v>
      </c>
      <c r="AQ13" s="87" t="s">
        <v>3</v>
      </c>
      <c r="AR13" s="105">
        <f>AC13+AF13+AL13+AO13</f>
        <v>0</v>
      </c>
      <c r="AS13" s="108">
        <f>AA17+AD17+AJ17+AM17</f>
        <v>0</v>
      </c>
      <c r="AT13" s="96" t="s">
        <v>3</v>
      </c>
      <c r="AU13" s="90">
        <f>AC17+AF17+AL17+AO17</f>
        <v>0</v>
      </c>
      <c r="AV13" s="81" t="e">
        <f>AS13/AU13</f>
        <v>#DIV/0!</v>
      </c>
      <c r="AW13" s="78"/>
    </row>
    <row r="14" spans="1:49" ht="19.5" customHeight="1">
      <c r="A14" s="128"/>
      <c r="B14" s="9">
        <v>0</v>
      </c>
      <c r="C14" s="10" t="s">
        <v>3</v>
      </c>
      <c r="D14" s="13">
        <v>0</v>
      </c>
      <c r="E14" s="9">
        <v>0</v>
      </c>
      <c r="F14" s="10" t="s">
        <v>3</v>
      </c>
      <c r="G14" s="11">
        <v>0</v>
      </c>
      <c r="H14" s="75"/>
      <c r="I14" s="75"/>
      <c r="J14" s="76"/>
      <c r="K14" s="12">
        <v>0</v>
      </c>
      <c r="L14" s="10" t="s">
        <v>3</v>
      </c>
      <c r="M14" s="16">
        <v>0</v>
      </c>
      <c r="N14" s="12">
        <v>0</v>
      </c>
      <c r="O14" s="10" t="s">
        <v>3</v>
      </c>
      <c r="P14" s="16">
        <v>0</v>
      </c>
      <c r="Q14" s="73"/>
      <c r="R14" s="88"/>
      <c r="S14" s="106"/>
      <c r="T14" s="109"/>
      <c r="U14" s="97"/>
      <c r="V14" s="91"/>
      <c r="W14" s="82"/>
      <c r="X14" s="79"/>
      <c r="Z14" s="128"/>
      <c r="AA14" s="9">
        <v>0</v>
      </c>
      <c r="AB14" s="10" t="s">
        <v>3</v>
      </c>
      <c r="AC14" s="13">
        <v>0</v>
      </c>
      <c r="AD14" s="9">
        <v>0</v>
      </c>
      <c r="AE14" s="10" t="s">
        <v>3</v>
      </c>
      <c r="AF14" s="11">
        <v>0</v>
      </c>
      <c r="AG14" s="75"/>
      <c r="AH14" s="75"/>
      <c r="AI14" s="76"/>
      <c r="AJ14" s="12">
        <v>0</v>
      </c>
      <c r="AK14" s="10" t="s">
        <v>3</v>
      </c>
      <c r="AL14" s="16">
        <v>0</v>
      </c>
      <c r="AM14" s="12">
        <v>0</v>
      </c>
      <c r="AN14" s="10" t="s">
        <v>3</v>
      </c>
      <c r="AO14" s="16">
        <v>0</v>
      </c>
      <c r="AP14" s="73"/>
      <c r="AQ14" s="88"/>
      <c r="AR14" s="106"/>
      <c r="AS14" s="109"/>
      <c r="AT14" s="97"/>
      <c r="AU14" s="91"/>
      <c r="AV14" s="82"/>
      <c r="AW14" s="79"/>
    </row>
    <row r="15" spans="1:49" ht="19.5" customHeight="1">
      <c r="A15" s="128"/>
      <c r="B15" s="9">
        <v>0</v>
      </c>
      <c r="C15" s="14" t="s">
        <v>3</v>
      </c>
      <c r="D15" s="13">
        <v>0</v>
      </c>
      <c r="E15" s="9">
        <v>0</v>
      </c>
      <c r="F15" s="14" t="s">
        <v>3</v>
      </c>
      <c r="G15" s="11">
        <v>0</v>
      </c>
      <c r="H15" s="75"/>
      <c r="I15" s="75"/>
      <c r="J15" s="76"/>
      <c r="K15" s="12">
        <v>0</v>
      </c>
      <c r="L15" s="14" t="s">
        <v>3</v>
      </c>
      <c r="M15" s="16">
        <v>0</v>
      </c>
      <c r="N15" s="12">
        <v>0</v>
      </c>
      <c r="O15" s="14" t="s">
        <v>3</v>
      </c>
      <c r="P15" s="16">
        <v>0</v>
      </c>
      <c r="Q15" s="73"/>
      <c r="R15" s="88"/>
      <c r="S15" s="106"/>
      <c r="T15" s="109"/>
      <c r="U15" s="97"/>
      <c r="V15" s="91"/>
      <c r="W15" s="82"/>
      <c r="X15" s="79"/>
      <c r="Z15" s="128"/>
      <c r="AA15" s="9">
        <v>0</v>
      </c>
      <c r="AB15" s="14" t="s">
        <v>3</v>
      </c>
      <c r="AC15" s="13">
        <v>0</v>
      </c>
      <c r="AD15" s="9">
        <v>0</v>
      </c>
      <c r="AE15" s="14" t="s">
        <v>3</v>
      </c>
      <c r="AF15" s="11">
        <v>0</v>
      </c>
      <c r="AG15" s="75"/>
      <c r="AH15" s="75"/>
      <c r="AI15" s="76"/>
      <c r="AJ15" s="12">
        <v>0</v>
      </c>
      <c r="AK15" s="14" t="s">
        <v>3</v>
      </c>
      <c r="AL15" s="16">
        <v>0</v>
      </c>
      <c r="AM15" s="12">
        <v>0</v>
      </c>
      <c r="AN15" s="14" t="s">
        <v>3</v>
      </c>
      <c r="AO15" s="16">
        <v>0</v>
      </c>
      <c r="AP15" s="73"/>
      <c r="AQ15" s="88"/>
      <c r="AR15" s="106"/>
      <c r="AS15" s="109"/>
      <c r="AT15" s="97"/>
      <c r="AU15" s="91"/>
      <c r="AV15" s="82"/>
      <c r="AW15" s="79"/>
    </row>
    <row r="16" spans="1:49" ht="19.5" customHeight="1" thickBot="1">
      <c r="A16" s="128"/>
      <c r="B16" s="9">
        <v>0</v>
      </c>
      <c r="C16" s="15" t="s">
        <v>3</v>
      </c>
      <c r="D16" s="13">
        <v>0</v>
      </c>
      <c r="E16" s="9">
        <v>0</v>
      </c>
      <c r="F16" s="15" t="s">
        <v>3</v>
      </c>
      <c r="G16" s="11">
        <v>0</v>
      </c>
      <c r="H16" s="75"/>
      <c r="I16" s="75"/>
      <c r="J16" s="76"/>
      <c r="K16" s="12">
        <v>0</v>
      </c>
      <c r="L16" s="15" t="s">
        <v>3</v>
      </c>
      <c r="M16" s="16">
        <v>0</v>
      </c>
      <c r="N16" s="12">
        <v>0</v>
      </c>
      <c r="O16" s="15" t="s">
        <v>3</v>
      </c>
      <c r="P16" s="16">
        <v>0</v>
      </c>
      <c r="Q16" s="73"/>
      <c r="R16" s="88"/>
      <c r="S16" s="106"/>
      <c r="T16" s="109"/>
      <c r="U16" s="97"/>
      <c r="V16" s="91"/>
      <c r="W16" s="82"/>
      <c r="X16" s="79"/>
      <c r="Z16" s="128"/>
      <c r="AA16" s="9">
        <v>0</v>
      </c>
      <c r="AB16" s="15" t="s">
        <v>3</v>
      </c>
      <c r="AC16" s="13">
        <v>0</v>
      </c>
      <c r="AD16" s="9">
        <v>0</v>
      </c>
      <c r="AE16" s="15" t="s">
        <v>3</v>
      </c>
      <c r="AF16" s="11">
        <v>0</v>
      </c>
      <c r="AG16" s="75"/>
      <c r="AH16" s="75"/>
      <c r="AI16" s="76"/>
      <c r="AJ16" s="12">
        <v>0</v>
      </c>
      <c r="AK16" s="15" t="s">
        <v>3</v>
      </c>
      <c r="AL16" s="16">
        <v>0</v>
      </c>
      <c r="AM16" s="12">
        <v>0</v>
      </c>
      <c r="AN16" s="15" t="s">
        <v>3</v>
      </c>
      <c r="AO16" s="16">
        <v>0</v>
      </c>
      <c r="AP16" s="73"/>
      <c r="AQ16" s="88"/>
      <c r="AR16" s="106"/>
      <c r="AS16" s="109"/>
      <c r="AT16" s="97"/>
      <c r="AU16" s="91"/>
      <c r="AV16" s="82"/>
      <c r="AW16" s="79"/>
    </row>
    <row r="17" spans="1:49" ht="19.5" customHeight="1" thickBot="1">
      <c r="A17" s="129"/>
      <c r="B17" s="24">
        <f>SUM(B14:B16)</f>
        <v>0</v>
      </c>
      <c r="C17" s="31" t="s">
        <v>3</v>
      </c>
      <c r="D17" s="26">
        <f>SUM(D14:D16)</f>
        <v>0</v>
      </c>
      <c r="E17" s="24">
        <f>SUM(E14:E16)</f>
        <v>0</v>
      </c>
      <c r="F17" s="31" t="s">
        <v>3</v>
      </c>
      <c r="G17" s="32">
        <f>SUM(G14:G16)</f>
        <v>0</v>
      </c>
      <c r="H17" s="75"/>
      <c r="I17" s="75"/>
      <c r="J17" s="75"/>
      <c r="K17" s="24">
        <f>SUM(K14:K16)</f>
        <v>0</v>
      </c>
      <c r="L17" s="31" t="s">
        <v>3</v>
      </c>
      <c r="M17" s="26">
        <f>SUM(M14:M16)</f>
        <v>0</v>
      </c>
      <c r="N17" s="24">
        <f>SUM(N14:N16)</f>
        <v>0</v>
      </c>
      <c r="O17" s="31" t="s">
        <v>3</v>
      </c>
      <c r="P17" s="26">
        <f>SUM(P14:P16)</f>
        <v>0</v>
      </c>
      <c r="Q17" s="74"/>
      <c r="R17" s="89"/>
      <c r="S17" s="107"/>
      <c r="T17" s="110"/>
      <c r="U17" s="102"/>
      <c r="V17" s="103"/>
      <c r="W17" s="83"/>
      <c r="X17" s="80"/>
      <c r="Z17" s="129"/>
      <c r="AA17" s="24">
        <f>SUM(AA14:AA16)</f>
        <v>0</v>
      </c>
      <c r="AB17" s="31" t="s">
        <v>3</v>
      </c>
      <c r="AC17" s="26">
        <f>AC14+AC15+AC16</f>
        <v>0</v>
      </c>
      <c r="AD17" s="24">
        <f>SUM(AD14:AD16)</f>
        <v>0</v>
      </c>
      <c r="AE17" s="31" t="s">
        <v>3</v>
      </c>
      <c r="AF17" s="32">
        <f>SUM(AF14:AF16)</f>
        <v>0</v>
      </c>
      <c r="AG17" s="75"/>
      <c r="AH17" s="75"/>
      <c r="AI17" s="75"/>
      <c r="AJ17" s="24">
        <f>SUM(AJ14:AJ16)</f>
        <v>0</v>
      </c>
      <c r="AK17" s="31" t="s">
        <v>3</v>
      </c>
      <c r="AL17" s="26">
        <f>SUM(AL14:AL16)</f>
        <v>0</v>
      </c>
      <c r="AM17" s="24">
        <f>SUM(AM14:AM16)</f>
        <v>0</v>
      </c>
      <c r="AN17" s="31" t="s">
        <v>3</v>
      </c>
      <c r="AO17" s="26">
        <f>SUM(AO14:AO16)</f>
        <v>0</v>
      </c>
      <c r="AP17" s="74"/>
      <c r="AQ17" s="89"/>
      <c r="AR17" s="107"/>
      <c r="AS17" s="110"/>
      <c r="AT17" s="102"/>
      <c r="AU17" s="103"/>
      <c r="AV17" s="83"/>
      <c r="AW17" s="80"/>
    </row>
    <row r="18" spans="1:49" ht="19.5" customHeight="1" thickBot="1">
      <c r="A18" s="117" t="s">
        <v>23</v>
      </c>
      <c r="B18" s="20">
        <v>0</v>
      </c>
      <c r="C18" s="21" t="s">
        <v>3</v>
      </c>
      <c r="D18" s="23">
        <v>0</v>
      </c>
      <c r="E18" s="20">
        <v>0</v>
      </c>
      <c r="F18" s="21" t="s">
        <v>3</v>
      </c>
      <c r="G18" s="23">
        <v>0</v>
      </c>
      <c r="H18" s="20">
        <v>0</v>
      </c>
      <c r="I18" s="21" t="s">
        <v>3</v>
      </c>
      <c r="J18" s="22">
        <v>0</v>
      </c>
      <c r="K18" s="75"/>
      <c r="L18" s="75"/>
      <c r="M18" s="75"/>
      <c r="N18" s="20">
        <v>0</v>
      </c>
      <c r="O18" s="21" t="s">
        <v>3</v>
      </c>
      <c r="P18" s="23">
        <v>0</v>
      </c>
      <c r="Q18" s="84">
        <f>B18+E18+H18+N18</f>
        <v>0</v>
      </c>
      <c r="R18" s="87" t="s">
        <v>3</v>
      </c>
      <c r="S18" s="93">
        <f>D18+G18+J18+P18</f>
        <v>0</v>
      </c>
      <c r="T18" s="99">
        <f>B22+E22+H22+N22</f>
        <v>0</v>
      </c>
      <c r="U18" s="96" t="s">
        <v>3</v>
      </c>
      <c r="V18" s="90">
        <f>D22+G22+J22+P22</f>
        <v>0</v>
      </c>
      <c r="W18" s="81" t="e">
        <f>T18/V18</f>
        <v>#DIV/0!</v>
      </c>
      <c r="X18" s="78"/>
      <c r="Z18" s="117" t="s">
        <v>24</v>
      </c>
      <c r="AA18" s="20">
        <v>0</v>
      </c>
      <c r="AB18" s="21" t="s">
        <v>3</v>
      </c>
      <c r="AC18" s="23">
        <v>0</v>
      </c>
      <c r="AD18" s="20">
        <v>0</v>
      </c>
      <c r="AE18" s="21" t="s">
        <v>3</v>
      </c>
      <c r="AF18" s="23">
        <v>0</v>
      </c>
      <c r="AG18" s="20">
        <v>0</v>
      </c>
      <c r="AH18" s="21" t="s">
        <v>3</v>
      </c>
      <c r="AI18" s="22">
        <v>0</v>
      </c>
      <c r="AJ18" s="75"/>
      <c r="AK18" s="75"/>
      <c r="AL18" s="75"/>
      <c r="AM18" s="20">
        <v>0</v>
      </c>
      <c r="AN18" s="21" t="s">
        <v>3</v>
      </c>
      <c r="AO18" s="23">
        <v>0</v>
      </c>
      <c r="AP18" s="84">
        <f>AA18+AD18+AG18+AM18</f>
        <v>0</v>
      </c>
      <c r="AQ18" s="87" t="s">
        <v>3</v>
      </c>
      <c r="AR18" s="93">
        <f>AC18+AF18+AI18+AO18</f>
        <v>0</v>
      </c>
      <c r="AS18" s="99">
        <f>AA22+AD22+AG22+AM22</f>
        <v>0</v>
      </c>
      <c r="AT18" s="96" t="s">
        <v>3</v>
      </c>
      <c r="AU18" s="90">
        <f>AC22+AF22+AI22+AO22</f>
        <v>0</v>
      </c>
      <c r="AV18" s="81" t="e">
        <f>AS18/AU18</f>
        <v>#DIV/0!</v>
      </c>
      <c r="AW18" s="78"/>
    </row>
    <row r="19" spans="1:49" ht="19.5" customHeight="1">
      <c r="A19" s="128"/>
      <c r="B19" s="9">
        <v>0</v>
      </c>
      <c r="C19" s="10" t="s">
        <v>3</v>
      </c>
      <c r="D19" s="13">
        <v>0</v>
      </c>
      <c r="E19" s="9">
        <v>0</v>
      </c>
      <c r="F19" s="10" t="s">
        <v>3</v>
      </c>
      <c r="G19" s="13">
        <v>0</v>
      </c>
      <c r="H19" s="9">
        <v>0</v>
      </c>
      <c r="I19" s="10" t="s">
        <v>3</v>
      </c>
      <c r="J19" s="11">
        <v>0</v>
      </c>
      <c r="K19" s="76"/>
      <c r="L19" s="76"/>
      <c r="M19" s="75"/>
      <c r="N19" s="12">
        <v>0</v>
      </c>
      <c r="O19" s="10" t="s">
        <v>3</v>
      </c>
      <c r="P19" s="16">
        <v>0</v>
      </c>
      <c r="Q19" s="85"/>
      <c r="R19" s="88"/>
      <c r="S19" s="94"/>
      <c r="T19" s="100"/>
      <c r="U19" s="97"/>
      <c r="V19" s="91"/>
      <c r="W19" s="82"/>
      <c r="X19" s="79"/>
      <c r="Z19" s="128"/>
      <c r="AA19" s="9">
        <v>0</v>
      </c>
      <c r="AB19" s="10" t="s">
        <v>3</v>
      </c>
      <c r="AC19" s="13">
        <v>0</v>
      </c>
      <c r="AD19" s="9">
        <v>0</v>
      </c>
      <c r="AE19" s="10" t="s">
        <v>3</v>
      </c>
      <c r="AF19" s="13">
        <v>0</v>
      </c>
      <c r="AG19" s="9">
        <v>0</v>
      </c>
      <c r="AH19" s="10" t="s">
        <v>3</v>
      </c>
      <c r="AI19" s="11">
        <v>0</v>
      </c>
      <c r="AJ19" s="76"/>
      <c r="AK19" s="76"/>
      <c r="AL19" s="75"/>
      <c r="AM19" s="12">
        <v>0</v>
      </c>
      <c r="AN19" s="10" t="s">
        <v>3</v>
      </c>
      <c r="AO19" s="16">
        <v>0</v>
      </c>
      <c r="AP19" s="85"/>
      <c r="AQ19" s="88"/>
      <c r="AR19" s="94"/>
      <c r="AS19" s="100"/>
      <c r="AT19" s="97"/>
      <c r="AU19" s="91"/>
      <c r="AV19" s="82"/>
      <c r="AW19" s="79"/>
    </row>
    <row r="20" spans="1:49" ht="19.5" customHeight="1">
      <c r="A20" s="128"/>
      <c r="B20" s="9">
        <v>0</v>
      </c>
      <c r="C20" s="14" t="s">
        <v>3</v>
      </c>
      <c r="D20" s="13">
        <v>0</v>
      </c>
      <c r="E20" s="9">
        <v>0</v>
      </c>
      <c r="F20" s="14" t="s">
        <v>3</v>
      </c>
      <c r="G20" s="13">
        <v>0</v>
      </c>
      <c r="H20" s="9">
        <v>0</v>
      </c>
      <c r="I20" s="14" t="s">
        <v>3</v>
      </c>
      <c r="J20" s="11">
        <v>0</v>
      </c>
      <c r="K20" s="76"/>
      <c r="L20" s="76"/>
      <c r="M20" s="75"/>
      <c r="N20" s="12">
        <v>0</v>
      </c>
      <c r="O20" s="14" t="s">
        <v>3</v>
      </c>
      <c r="P20" s="16">
        <v>0</v>
      </c>
      <c r="Q20" s="85"/>
      <c r="R20" s="88"/>
      <c r="S20" s="94"/>
      <c r="T20" s="100"/>
      <c r="U20" s="97"/>
      <c r="V20" s="91"/>
      <c r="W20" s="82"/>
      <c r="X20" s="79"/>
      <c r="Z20" s="128"/>
      <c r="AA20" s="9">
        <v>0</v>
      </c>
      <c r="AB20" s="14" t="s">
        <v>3</v>
      </c>
      <c r="AC20" s="13">
        <v>0</v>
      </c>
      <c r="AD20" s="9">
        <v>0</v>
      </c>
      <c r="AE20" s="14" t="s">
        <v>3</v>
      </c>
      <c r="AF20" s="13">
        <v>0</v>
      </c>
      <c r="AG20" s="9">
        <v>0</v>
      </c>
      <c r="AH20" s="14" t="s">
        <v>3</v>
      </c>
      <c r="AI20" s="11">
        <v>0</v>
      </c>
      <c r="AJ20" s="76"/>
      <c r="AK20" s="76"/>
      <c r="AL20" s="75"/>
      <c r="AM20" s="12">
        <v>0</v>
      </c>
      <c r="AN20" s="14" t="s">
        <v>3</v>
      </c>
      <c r="AO20" s="16">
        <v>0</v>
      </c>
      <c r="AP20" s="85"/>
      <c r="AQ20" s="88"/>
      <c r="AR20" s="94"/>
      <c r="AS20" s="100"/>
      <c r="AT20" s="97"/>
      <c r="AU20" s="91"/>
      <c r="AV20" s="82"/>
      <c r="AW20" s="79"/>
    </row>
    <row r="21" spans="1:49" ht="19.5" customHeight="1" thickBot="1">
      <c r="A21" s="128"/>
      <c r="B21" s="9">
        <v>0</v>
      </c>
      <c r="C21" s="15"/>
      <c r="D21" s="13">
        <v>0</v>
      </c>
      <c r="E21" s="9">
        <v>0</v>
      </c>
      <c r="F21" s="15"/>
      <c r="G21" s="13">
        <v>0</v>
      </c>
      <c r="H21" s="9">
        <v>0</v>
      </c>
      <c r="I21" s="15"/>
      <c r="J21" s="11">
        <v>0</v>
      </c>
      <c r="K21" s="76"/>
      <c r="L21" s="76"/>
      <c r="M21" s="75"/>
      <c r="N21" s="12">
        <v>0</v>
      </c>
      <c r="O21" s="15" t="s">
        <v>3</v>
      </c>
      <c r="P21" s="16">
        <v>0</v>
      </c>
      <c r="Q21" s="85"/>
      <c r="R21" s="88"/>
      <c r="S21" s="94"/>
      <c r="T21" s="100"/>
      <c r="U21" s="97"/>
      <c r="V21" s="91"/>
      <c r="W21" s="82"/>
      <c r="X21" s="79"/>
      <c r="Z21" s="128"/>
      <c r="AA21" s="9">
        <v>0</v>
      </c>
      <c r="AB21" s="15"/>
      <c r="AC21" s="13">
        <v>0</v>
      </c>
      <c r="AD21" s="9">
        <v>0</v>
      </c>
      <c r="AE21" s="15"/>
      <c r="AF21" s="13">
        <v>0</v>
      </c>
      <c r="AG21" s="9">
        <v>0</v>
      </c>
      <c r="AH21" s="15"/>
      <c r="AI21" s="11">
        <v>0</v>
      </c>
      <c r="AJ21" s="76"/>
      <c r="AK21" s="76"/>
      <c r="AL21" s="75"/>
      <c r="AM21" s="12">
        <v>0</v>
      </c>
      <c r="AN21" s="15" t="s">
        <v>3</v>
      </c>
      <c r="AO21" s="16">
        <v>0</v>
      </c>
      <c r="AP21" s="85"/>
      <c r="AQ21" s="88"/>
      <c r="AR21" s="94"/>
      <c r="AS21" s="100"/>
      <c r="AT21" s="97"/>
      <c r="AU21" s="91"/>
      <c r="AV21" s="82"/>
      <c r="AW21" s="79"/>
    </row>
    <row r="22" spans="1:49" ht="19.5" customHeight="1" thickBot="1">
      <c r="A22" s="135"/>
      <c r="B22" s="24">
        <f>SUM(B19:B21)</f>
        <v>0</v>
      </c>
      <c r="C22" s="31" t="s">
        <v>3</v>
      </c>
      <c r="D22" s="26">
        <f>SUM(D19:D21)</f>
        <v>0</v>
      </c>
      <c r="E22" s="24">
        <f>SUM(E19:E21)</f>
        <v>0</v>
      </c>
      <c r="F22" s="31" t="s">
        <v>3</v>
      </c>
      <c r="G22" s="26">
        <f>SUM(G19:G21)</f>
        <v>0</v>
      </c>
      <c r="H22" s="24">
        <f>SUM(H19:H21)</f>
        <v>0</v>
      </c>
      <c r="I22" s="31" t="s">
        <v>3</v>
      </c>
      <c r="J22" s="32">
        <f>SUM(J19:J21)</f>
        <v>0</v>
      </c>
      <c r="K22" s="126"/>
      <c r="L22" s="126"/>
      <c r="M22" s="126"/>
      <c r="N22" s="24">
        <f>SUM(N19:N21)</f>
        <v>0</v>
      </c>
      <c r="O22" s="31" t="s">
        <v>3</v>
      </c>
      <c r="P22" s="26">
        <f>P19+P20+P21</f>
        <v>0</v>
      </c>
      <c r="Q22" s="86"/>
      <c r="R22" s="89"/>
      <c r="S22" s="95"/>
      <c r="T22" s="101"/>
      <c r="U22" s="98"/>
      <c r="V22" s="92"/>
      <c r="W22" s="83"/>
      <c r="X22" s="80"/>
      <c r="Z22" s="135"/>
      <c r="AA22" s="24">
        <f>SUM(AA19:AA21)</f>
        <v>0</v>
      </c>
      <c r="AB22" s="31" t="s">
        <v>3</v>
      </c>
      <c r="AC22" s="26">
        <f>SUM(AC19:AC21)</f>
        <v>0</v>
      </c>
      <c r="AD22" s="24">
        <f>SUM(AD19:AD21)</f>
        <v>0</v>
      </c>
      <c r="AE22" s="31" t="s">
        <v>3</v>
      </c>
      <c r="AF22" s="26">
        <f>SUM(AF19:AF21)</f>
        <v>0</v>
      </c>
      <c r="AG22" s="24">
        <f>SUM(AG19:AG21)</f>
        <v>0</v>
      </c>
      <c r="AH22" s="31" t="s">
        <v>3</v>
      </c>
      <c r="AI22" s="32">
        <f>SUM(AI19:AI21)</f>
        <v>0</v>
      </c>
      <c r="AJ22" s="126"/>
      <c r="AK22" s="126"/>
      <c r="AL22" s="126"/>
      <c r="AM22" s="24">
        <f>SUM(AM19:AM21)</f>
        <v>0</v>
      </c>
      <c r="AN22" s="31" t="s">
        <v>3</v>
      </c>
      <c r="AO22" s="26">
        <f>SUM(AO19:AO21)</f>
        <v>0</v>
      </c>
      <c r="AP22" s="86"/>
      <c r="AQ22" s="89"/>
      <c r="AR22" s="95"/>
      <c r="AS22" s="101"/>
      <c r="AT22" s="98"/>
      <c r="AU22" s="92"/>
      <c r="AV22" s="83"/>
      <c r="AW22" s="80"/>
    </row>
    <row r="23" spans="1:49" ht="18" customHeight="1" thickBot="1">
      <c r="A23" s="117"/>
      <c r="B23" s="20">
        <v>0</v>
      </c>
      <c r="C23" s="21" t="s">
        <v>3</v>
      </c>
      <c r="D23" s="23">
        <v>0</v>
      </c>
      <c r="E23" s="20">
        <v>0</v>
      </c>
      <c r="F23" s="21" t="s">
        <v>3</v>
      </c>
      <c r="G23" s="23">
        <v>0</v>
      </c>
      <c r="H23" s="20">
        <v>0</v>
      </c>
      <c r="I23" s="21" t="s">
        <v>3</v>
      </c>
      <c r="J23" s="22">
        <v>0</v>
      </c>
      <c r="K23" s="20">
        <v>0</v>
      </c>
      <c r="L23" s="21" t="s">
        <v>3</v>
      </c>
      <c r="M23" s="22">
        <v>0</v>
      </c>
      <c r="N23" s="75"/>
      <c r="O23" s="75"/>
      <c r="P23" s="75"/>
      <c r="Q23" s="84">
        <f>B23+E23+H23+K23</f>
        <v>0</v>
      </c>
      <c r="R23" s="87" t="s">
        <v>3</v>
      </c>
      <c r="S23" s="93">
        <f>D23+G23+J23+M23</f>
        <v>0</v>
      </c>
      <c r="T23" s="99">
        <f>B27+E27+H27+K27</f>
        <v>0</v>
      </c>
      <c r="U23" s="96" t="s">
        <v>3</v>
      </c>
      <c r="V23" s="90">
        <f>D27+G27+J27+M27</f>
        <v>0</v>
      </c>
      <c r="W23" s="81" t="e">
        <f>T23/V23</f>
        <v>#DIV/0!</v>
      </c>
      <c r="X23" s="78"/>
      <c r="Z23" s="117"/>
      <c r="AA23" s="20">
        <v>0</v>
      </c>
      <c r="AB23" s="21" t="s">
        <v>3</v>
      </c>
      <c r="AC23" s="23">
        <v>0</v>
      </c>
      <c r="AD23" s="20">
        <v>0</v>
      </c>
      <c r="AE23" s="21" t="s">
        <v>3</v>
      </c>
      <c r="AF23" s="23">
        <v>0</v>
      </c>
      <c r="AG23" s="20">
        <v>0</v>
      </c>
      <c r="AH23" s="21" t="s">
        <v>3</v>
      </c>
      <c r="AI23" s="22">
        <v>0</v>
      </c>
      <c r="AJ23" s="20">
        <v>0</v>
      </c>
      <c r="AK23" s="21" t="s">
        <v>3</v>
      </c>
      <c r="AL23" s="22">
        <v>0</v>
      </c>
      <c r="AM23" s="120"/>
      <c r="AN23" s="121"/>
      <c r="AO23" s="122"/>
      <c r="AP23" s="84">
        <f>AA23+AD23+AG23+AJ23</f>
        <v>0</v>
      </c>
      <c r="AQ23" s="87" t="s">
        <v>3</v>
      </c>
      <c r="AR23" s="93">
        <f>AC23+AF23+AI23+AL23</f>
        <v>0</v>
      </c>
      <c r="AS23" s="99">
        <f>AA27+AD27+AG27+AJ27</f>
        <v>0</v>
      </c>
      <c r="AT23" s="96" t="s">
        <v>3</v>
      </c>
      <c r="AU23" s="90">
        <f>AC27+AF27+AI27+AL27</f>
        <v>0</v>
      </c>
      <c r="AV23" s="81" t="e">
        <f>AS23/AU23</f>
        <v>#DIV/0!</v>
      </c>
      <c r="AW23" s="78"/>
    </row>
    <row r="24" spans="1:49" ht="18.75" customHeight="1">
      <c r="A24" s="128"/>
      <c r="B24" s="9">
        <v>0</v>
      </c>
      <c r="C24" s="10" t="s">
        <v>3</v>
      </c>
      <c r="D24" s="13">
        <v>0</v>
      </c>
      <c r="E24" s="9">
        <v>0</v>
      </c>
      <c r="F24" s="10" t="s">
        <v>3</v>
      </c>
      <c r="G24" s="13">
        <v>0</v>
      </c>
      <c r="H24" s="9">
        <v>0</v>
      </c>
      <c r="I24" s="10" t="s">
        <v>3</v>
      </c>
      <c r="J24" s="11">
        <v>0</v>
      </c>
      <c r="K24" s="12">
        <v>0</v>
      </c>
      <c r="L24" s="10" t="s">
        <v>3</v>
      </c>
      <c r="M24" s="44">
        <v>0</v>
      </c>
      <c r="N24" s="76"/>
      <c r="O24" s="76"/>
      <c r="P24" s="75"/>
      <c r="Q24" s="85"/>
      <c r="R24" s="88"/>
      <c r="S24" s="94"/>
      <c r="T24" s="100"/>
      <c r="U24" s="97"/>
      <c r="V24" s="91"/>
      <c r="W24" s="82"/>
      <c r="X24" s="79"/>
      <c r="Z24" s="128"/>
      <c r="AA24" s="9">
        <v>0</v>
      </c>
      <c r="AB24" s="10" t="s">
        <v>3</v>
      </c>
      <c r="AC24" s="13">
        <v>0</v>
      </c>
      <c r="AD24" s="9">
        <v>0</v>
      </c>
      <c r="AE24" s="10" t="s">
        <v>3</v>
      </c>
      <c r="AF24" s="13">
        <v>0</v>
      </c>
      <c r="AG24" s="9">
        <v>0</v>
      </c>
      <c r="AH24" s="10" t="s">
        <v>3</v>
      </c>
      <c r="AI24" s="11">
        <v>0</v>
      </c>
      <c r="AJ24" s="12">
        <v>0</v>
      </c>
      <c r="AK24" s="10" t="s">
        <v>3</v>
      </c>
      <c r="AL24" s="44">
        <v>0</v>
      </c>
      <c r="AM24" s="123"/>
      <c r="AN24" s="75"/>
      <c r="AO24" s="124"/>
      <c r="AP24" s="85"/>
      <c r="AQ24" s="88"/>
      <c r="AR24" s="94"/>
      <c r="AS24" s="100"/>
      <c r="AT24" s="97"/>
      <c r="AU24" s="91"/>
      <c r="AV24" s="82"/>
      <c r="AW24" s="79"/>
    </row>
    <row r="25" spans="1:49" ht="18" customHeight="1">
      <c r="A25" s="128"/>
      <c r="B25" s="9">
        <v>0</v>
      </c>
      <c r="C25" s="14" t="s">
        <v>3</v>
      </c>
      <c r="D25" s="13">
        <v>0</v>
      </c>
      <c r="E25" s="9">
        <v>0</v>
      </c>
      <c r="F25" s="14" t="s">
        <v>3</v>
      </c>
      <c r="G25" s="13">
        <v>0</v>
      </c>
      <c r="H25" s="9">
        <v>0</v>
      </c>
      <c r="I25" s="14" t="s">
        <v>3</v>
      </c>
      <c r="J25" s="11">
        <v>0</v>
      </c>
      <c r="K25" s="12">
        <v>0</v>
      </c>
      <c r="L25" s="14" t="s">
        <v>3</v>
      </c>
      <c r="M25" s="44">
        <v>0</v>
      </c>
      <c r="N25" s="76"/>
      <c r="O25" s="76"/>
      <c r="P25" s="75"/>
      <c r="Q25" s="85"/>
      <c r="R25" s="88"/>
      <c r="S25" s="94"/>
      <c r="T25" s="100"/>
      <c r="U25" s="97"/>
      <c r="V25" s="91"/>
      <c r="W25" s="82"/>
      <c r="X25" s="79"/>
      <c r="Z25" s="128"/>
      <c r="AA25" s="9">
        <v>0</v>
      </c>
      <c r="AB25" s="14" t="s">
        <v>3</v>
      </c>
      <c r="AC25" s="13">
        <v>0</v>
      </c>
      <c r="AD25" s="9">
        <v>0</v>
      </c>
      <c r="AE25" s="14" t="s">
        <v>3</v>
      </c>
      <c r="AF25" s="13">
        <v>0</v>
      </c>
      <c r="AG25" s="9">
        <v>0</v>
      </c>
      <c r="AH25" s="14" t="s">
        <v>3</v>
      </c>
      <c r="AI25" s="11">
        <v>0</v>
      </c>
      <c r="AJ25" s="12">
        <v>0</v>
      </c>
      <c r="AK25" s="14" t="s">
        <v>3</v>
      </c>
      <c r="AL25" s="44">
        <v>0</v>
      </c>
      <c r="AM25" s="123"/>
      <c r="AN25" s="75"/>
      <c r="AO25" s="124"/>
      <c r="AP25" s="85"/>
      <c r="AQ25" s="88"/>
      <c r="AR25" s="94"/>
      <c r="AS25" s="100"/>
      <c r="AT25" s="97"/>
      <c r="AU25" s="91"/>
      <c r="AV25" s="82"/>
      <c r="AW25" s="79"/>
    </row>
    <row r="26" spans="1:49" ht="16.5" customHeight="1" thickBot="1">
      <c r="A26" s="128"/>
      <c r="B26" s="9">
        <v>0</v>
      </c>
      <c r="C26" s="15"/>
      <c r="D26" s="13">
        <v>0</v>
      </c>
      <c r="E26" s="9">
        <v>0</v>
      </c>
      <c r="F26" s="15"/>
      <c r="G26" s="13">
        <v>0</v>
      </c>
      <c r="H26" s="9">
        <v>0</v>
      </c>
      <c r="I26" s="15"/>
      <c r="J26" s="11">
        <v>0</v>
      </c>
      <c r="K26" s="12">
        <v>0</v>
      </c>
      <c r="L26" s="15" t="s">
        <v>3</v>
      </c>
      <c r="M26" s="44">
        <v>0</v>
      </c>
      <c r="N26" s="76"/>
      <c r="O26" s="76"/>
      <c r="P26" s="75"/>
      <c r="Q26" s="85"/>
      <c r="R26" s="88"/>
      <c r="S26" s="94"/>
      <c r="T26" s="100"/>
      <c r="U26" s="97"/>
      <c r="V26" s="91"/>
      <c r="W26" s="82"/>
      <c r="X26" s="79"/>
      <c r="Z26" s="128"/>
      <c r="AA26" s="9">
        <v>0</v>
      </c>
      <c r="AB26" s="15"/>
      <c r="AC26" s="13">
        <v>0</v>
      </c>
      <c r="AD26" s="9">
        <v>0</v>
      </c>
      <c r="AE26" s="15"/>
      <c r="AF26" s="13">
        <v>0</v>
      </c>
      <c r="AG26" s="9">
        <v>0</v>
      </c>
      <c r="AH26" s="15"/>
      <c r="AI26" s="11">
        <v>0</v>
      </c>
      <c r="AJ26" s="12">
        <v>0</v>
      </c>
      <c r="AK26" s="15" t="s">
        <v>3</v>
      </c>
      <c r="AL26" s="44">
        <v>0</v>
      </c>
      <c r="AM26" s="123"/>
      <c r="AN26" s="75"/>
      <c r="AO26" s="124"/>
      <c r="AP26" s="85"/>
      <c r="AQ26" s="88"/>
      <c r="AR26" s="94"/>
      <c r="AS26" s="100"/>
      <c r="AT26" s="97"/>
      <c r="AU26" s="91"/>
      <c r="AV26" s="82"/>
      <c r="AW26" s="79"/>
    </row>
    <row r="27" spans="1:49" ht="18.75" customHeight="1" thickBot="1">
      <c r="A27" s="135"/>
      <c r="B27" s="24">
        <f>SUM(B24:B26)</f>
        <v>0</v>
      </c>
      <c r="C27" s="31" t="s">
        <v>3</v>
      </c>
      <c r="D27" s="26">
        <f>SUM(D24:D26)</f>
        <v>0</v>
      </c>
      <c r="E27" s="24">
        <f>SUM(E24:E26)</f>
        <v>0</v>
      </c>
      <c r="F27" s="31" t="s">
        <v>3</v>
      </c>
      <c r="G27" s="26">
        <f>SUM(G24:G26)</f>
        <v>0</v>
      </c>
      <c r="H27" s="24">
        <f>SUM(H24:H26)</f>
        <v>0</v>
      </c>
      <c r="I27" s="31" t="s">
        <v>3</v>
      </c>
      <c r="J27" s="32">
        <f>SUM(J24:J26)</f>
        <v>0</v>
      </c>
      <c r="K27" s="24">
        <f>SUM(K24:K26)</f>
        <v>0</v>
      </c>
      <c r="L27" s="31" t="s">
        <v>3</v>
      </c>
      <c r="M27" s="32">
        <f>SUM(M24:M26)</f>
        <v>0</v>
      </c>
      <c r="N27" s="126"/>
      <c r="O27" s="126"/>
      <c r="P27" s="126"/>
      <c r="Q27" s="86"/>
      <c r="R27" s="89"/>
      <c r="S27" s="95"/>
      <c r="T27" s="101"/>
      <c r="U27" s="98"/>
      <c r="V27" s="92"/>
      <c r="W27" s="83"/>
      <c r="X27" s="80"/>
      <c r="Z27" s="135"/>
      <c r="AA27" s="24">
        <f>SUM(AA24:AA26)</f>
        <v>0</v>
      </c>
      <c r="AB27" s="31" t="s">
        <v>3</v>
      </c>
      <c r="AC27" s="26">
        <f>SUM(AC24:AC26)</f>
        <v>0</v>
      </c>
      <c r="AD27" s="24">
        <f>SUM(AD24:AD26)</f>
        <v>0</v>
      </c>
      <c r="AE27" s="31" t="s">
        <v>3</v>
      </c>
      <c r="AF27" s="26">
        <f>SUM(AF24:AF26)</f>
        <v>0</v>
      </c>
      <c r="AG27" s="24">
        <f>SUM(AG24:AG26)</f>
        <v>0</v>
      </c>
      <c r="AH27" s="31" t="s">
        <v>3</v>
      </c>
      <c r="AI27" s="32">
        <f>SUM(AI24:AI26)</f>
        <v>0</v>
      </c>
      <c r="AJ27" s="24">
        <f>SUM(AJ24:AJ26)</f>
        <v>0</v>
      </c>
      <c r="AK27" s="31" t="s">
        <v>3</v>
      </c>
      <c r="AL27" s="32">
        <f>SUM(AL24:AL26)</f>
        <v>0</v>
      </c>
      <c r="AM27" s="125"/>
      <c r="AN27" s="126"/>
      <c r="AO27" s="127"/>
      <c r="AP27" s="86"/>
      <c r="AQ27" s="89"/>
      <c r="AR27" s="95"/>
      <c r="AS27" s="101"/>
      <c r="AT27" s="98"/>
      <c r="AU27" s="92"/>
      <c r="AV27" s="83"/>
      <c r="AW27" s="80"/>
    </row>
    <row r="29" spans="1:24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1:24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1:24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</sheetData>
  <mergeCells count="116">
    <mergeCell ref="B1:X1"/>
    <mergeCell ref="AM23:AO27"/>
    <mergeCell ref="AA1:AW1"/>
    <mergeCell ref="Q13:Q17"/>
    <mergeCell ref="AS13:AS17"/>
    <mergeCell ref="AS18:AS22"/>
    <mergeCell ref="U23:U27"/>
    <mergeCell ref="V23:V27"/>
    <mergeCell ref="AR13:AR17"/>
    <mergeCell ref="Q18:Q22"/>
    <mergeCell ref="R18:R22"/>
    <mergeCell ref="X23:X27"/>
    <mergeCell ref="Z18:Z22"/>
    <mergeCell ref="X18:X22"/>
    <mergeCell ref="Z23:Z27"/>
    <mergeCell ref="A23:A27"/>
    <mergeCell ref="Q23:Q27"/>
    <mergeCell ref="R23:R27"/>
    <mergeCell ref="N23:P27"/>
    <mergeCell ref="A13:A17"/>
    <mergeCell ref="B2:D2"/>
    <mergeCell ref="W3:W7"/>
    <mergeCell ref="W8:W12"/>
    <mergeCell ref="W13:W17"/>
    <mergeCell ref="S3:S7"/>
    <mergeCell ref="Q2:S2"/>
    <mergeCell ref="Q3:Q7"/>
    <mergeCell ref="N2:P2"/>
    <mergeCell ref="Q8:Q12"/>
    <mergeCell ref="E2:G2"/>
    <mergeCell ref="H2:J2"/>
    <mergeCell ref="K2:M2"/>
    <mergeCell ref="A18:A22"/>
    <mergeCell ref="B3:D7"/>
    <mergeCell ref="E8:G12"/>
    <mergeCell ref="H13:J17"/>
    <mergeCell ref="K18:M22"/>
    <mergeCell ref="A3:A7"/>
    <mergeCell ref="A8:A12"/>
    <mergeCell ref="T2:V2"/>
    <mergeCell ref="T3:T7"/>
    <mergeCell ref="U3:U7"/>
    <mergeCell ref="V3:V7"/>
    <mergeCell ref="AA2:AC2"/>
    <mergeCell ref="Z8:Z12"/>
    <mergeCell ref="Z13:Z17"/>
    <mergeCell ref="X3:X7"/>
    <mergeCell ref="X8:X12"/>
    <mergeCell ref="X13:X17"/>
    <mergeCell ref="Z3:Z7"/>
    <mergeCell ref="AA3:AC7"/>
    <mergeCell ref="R13:R17"/>
    <mergeCell ref="T13:T17"/>
    <mergeCell ref="U13:U17"/>
    <mergeCell ref="V8:V12"/>
    <mergeCell ref="V13:V17"/>
    <mergeCell ref="R8:R12"/>
    <mergeCell ref="S8:S12"/>
    <mergeCell ref="S13:S17"/>
    <mergeCell ref="T8:T12"/>
    <mergeCell ref="U8:U12"/>
    <mergeCell ref="R3:R7"/>
    <mergeCell ref="AR8:AR12"/>
    <mergeCell ref="AT8:AT12"/>
    <mergeCell ref="AS8:AS12"/>
    <mergeCell ref="AD8:AF12"/>
    <mergeCell ref="AP8:AP12"/>
    <mergeCell ref="AQ8:AQ12"/>
    <mergeCell ref="AD2:AF2"/>
    <mergeCell ref="AG2:AI2"/>
    <mergeCell ref="AJ2:AL2"/>
    <mergeCell ref="AM2:AO2"/>
    <mergeCell ref="AP2:AR2"/>
    <mergeCell ref="AR3:AR7"/>
    <mergeCell ref="AS3:AS7"/>
    <mergeCell ref="AS2:AU2"/>
    <mergeCell ref="AU3:AU7"/>
    <mergeCell ref="AP3:AP7"/>
    <mergeCell ref="AQ3:AQ7"/>
    <mergeCell ref="AP13:AP17"/>
    <mergeCell ref="AQ13:AQ17"/>
    <mergeCell ref="AG13:AI17"/>
    <mergeCell ref="AQ18:AQ22"/>
    <mergeCell ref="AJ18:AL22"/>
    <mergeCell ref="AP18:AP22"/>
    <mergeCell ref="T18:T22"/>
    <mergeCell ref="U18:U22"/>
    <mergeCell ref="S18:S22"/>
    <mergeCell ref="W23:W27"/>
    <mergeCell ref="W18:W22"/>
    <mergeCell ref="T23:T27"/>
    <mergeCell ref="S23:S27"/>
    <mergeCell ref="V18:V22"/>
    <mergeCell ref="AT3:AT7"/>
    <mergeCell ref="AU8:AU12"/>
    <mergeCell ref="AV8:AV12"/>
    <mergeCell ref="AW8:AW12"/>
    <mergeCell ref="AV13:AV17"/>
    <mergeCell ref="AW13:AW17"/>
    <mergeCell ref="AV3:AV7"/>
    <mergeCell ref="AW3:AW7"/>
    <mergeCell ref="AS23:AS27"/>
    <mergeCell ref="AT23:AT27"/>
    <mergeCell ref="AU23:AU27"/>
    <mergeCell ref="AT13:AT17"/>
    <mergeCell ref="AU13:AU17"/>
    <mergeCell ref="AW23:AW27"/>
    <mergeCell ref="AV18:AV22"/>
    <mergeCell ref="AW18:AW22"/>
    <mergeCell ref="AP23:AP27"/>
    <mergeCell ref="AQ23:AQ27"/>
    <mergeCell ref="AV23:AV27"/>
    <mergeCell ref="AU18:AU22"/>
    <mergeCell ref="AR18:AR22"/>
    <mergeCell ref="AT18:AT22"/>
    <mergeCell ref="AR23:AR27"/>
  </mergeCells>
  <printOptions/>
  <pageMargins left="0.75" right="0.75" top="1" bottom="1" header="0.4921259845" footer="0.4921259845"/>
  <pageSetup fitToHeight="1" fitToWidth="1" orientation="landscape" paperSize="9" scale="58" r:id="rId3"/>
  <ignoredErrors>
    <ignoredError sqref="B12 D17 H12 J1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74"/>
  <sheetViews>
    <sheetView tabSelected="1" workbookViewId="0" topLeftCell="A1">
      <selection activeCell="BN68" sqref="BN68"/>
    </sheetView>
  </sheetViews>
  <sheetFormatPr defaultColWidth="9.140625" defaultRowHeight="12.75"/>
  <cols>
    <col min="1" max="1" width="12.57421875" style="0" customWidth="1"/>
    <col min="2" max="2" width="3.8515625" style="0" customWidth="1"/>
    <col min="3" max="3" width="1.8515625" style="0" customWidth="1"/>
    <col min="4" max="5" width="3.8515625" style="0" customWidth="1"/>
    <col min="6" max="6" width="1.8515625" style="0" customWidth="1"/>
    <col min="7" max="7" width="4.00390625" style="0" customWidth="1"/>
    <col min="8" max="8" width="3.8515625" style="0" customWidth="1"/>
    <col min="9" max="9" width="1.7109375" style="0" customWidth="1"/>
    <col min="10" max="10" width="4.00390625" style="0" customWidth="1"/>
    <col min="11" max="11" width="3.8515625" style="0" customWidth="1"/>
    <col min="12" max="12" width="2.140625" style="0" customWidth="1"/>
    <col min="13" max="14" width="3.8515625" style="0" customWidth="1"/>
    <col min="15" max="15" width="1.8515625" style="0" customWidth="1"/>
    <col min="16" max="16" width="3.8515625" style="0" customWidth="1"/>
    <col min="17" max="17" width="4.7109375" style="0" customWidth="1"/>
    <col min="18" max="18" width="1.8515625" style="0" customWidth="1"/>
    <col min="19" max="19" width="4.7109375" style="0" customWidth="1"/>
    <col min="20" max="20" width="5.57421875" style="0" customWidth="1"/>
    <col min="21" max="21" width="6.57421875" style="0" customWidth="1"/>
    <col min="22" max="22" width="6.00390625" style="0" customWidth="1"/>
    <col min="23" max="23" width="3.57421875" style="0" customWidth="1"/>
    <col min="24" max="24" width="12.421875" style="0" customWidth="1"/>
    <col min="25" max="25" width="3.8515625" style="0" customWidth="1"/>
    <col min="26" max="26" width="2.57421875" style="0" customWidth="1"/>
    <col min="27" max="27" width="3.8515625" style="0" customWidth="1"/>
    <col min="28" max="28" width="4.00390625" style="0" customWidth="1"/>
    <col min="29" max="29" width="2.00390625" style="0" customWidth="1"/>
    <col min="30" max="31" width="3.8515625" style="0" customWidth="1"/>
    <col min="32" max="32" width="2.140625" style="0" customWidth="1"/>
    <col min="33" max="34" width="3.8515625" style="0" customWidth="1"/>
    <col min="35" max="35" width="1.8515625" style="0" customWidth="1"/>
    <col min="36" max="37" width="3.8515625" style="0" customWidth="1"/>
    <col min="38" max="38" width="1.8515625" style="0" customWidth="1"/>
    <col min="39" max="39" width="4.140625" style="0" customWidth="1"/>
    <col min="40" max="40" width="4.7109375" style="0" customWidth="1"/>
    <col min="41" max="41" width="2.00390625" style="0" customWidth="1"/>
    <col min="42" max="42" width="4.7109375" style="0" customWidth="1"/>
    <col min="43" max="43" width="5.421875" style="0" customWidth="1"/>
    <col min="44" max="44" width="6.57421875" style="0" customWidth="1"/>
    <col min="45" max="45" width="6.7109375" style="0" customWidth="1"/>
    <col min="46" max="46" width="3.00390625" style="0" customWidth="1"/>
    <col min="47" max="47" width="12.7109375" style="0" customWidth="1"/>
    <col min="48" max="48" width="3.421875" style="0" customWidth="1"/>
    <col min="49" max="49" width="1.7109375" style="0" customWidth="1"/>
    <col min="50" max="51" width="3.8515625" style="0" customWidth="1"/>
    <col min="52" max="52" width="1.8515625" style="0" customWidth="1"/>
    <col min="53" max="54" width="3.8515625" style="0" customWidth="1"/>
    <col min="55" max="55" width="1.7109375" style="0" customWidth="1"/>
    <col min="56" max="56" width="4.00390625" style="0" customWidth="1"/>
    <col min="57" max="57" width="3.8515625" style="0" customWidth="1"/>
    <col min="58" max="58" width="1.8515625" style="0" customWidth="1"/>
    <col min="59" max="59" width="3.8515625" style="0" customWidth="1"/>
    <col min="60" max="60" width="4.7109375" style="0" customWidth="1"/>
    <col min="61" max="61" width="7.57421875" style="0" customWidth="1"/>
    <col min="62" max="62" width="6.00390625" style="0" customWidth="1"/>
    <col min="63" max="63" width="4.7109375" style="0" customWidth="1"/>
    <col min="64" max="64" width="1.57421875" style="0" customWidth="1"/>
    <col min="65" max="65" width="4.7109375" style="0" customWidth="1"/>
    <col min="66" max="66" width="5.57421875" style="0" customWidth="1"/>
    <col min="67" max="67" width="6.57421875" style="0" customWidth="1"/>
  </cols>
  <sheetData>
    <row r="1" spans="1:68" ht="16.5" thickBot="1">
      <c r="A1" s="167" t="s">
        <v>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X1" s="167" t="s">
        <v>33</v>
      </c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U1" s="167" t="s">
        <v>34</v>
      </c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</row>
    <row r="2" spans="1:68" ht="51.75" thickBot="1">
      <c r="A2" s="48" t="s">
        <v>30</v>
      </c>
      <c r="B2" s="157" t="str">
        <f>A3</f>
        <v>Ostrava A</v>
      </c>
      <c r="C2" s="158"/>
      <c r="D2" s="158"/>
      <c r="E2" s="158" t="str">
        <f>A8</f>
        <v>Sokol FM</v>
      </c>
      <c r="F2" s="158"/>
      <c r="G2" s="158"/>
      <c r="H2" s="158" t="str">
        <f>A13</f>
        <v>Palkovice</v>
      </c>
      <c r="I2" s="158"/>
      <c r="J2" s="158"/>
      <c r="K2" s="158" t="str">
        <f>A18</f>
        <v>Frýdlant</v>
      </c>
      <c r="L2" s="158"/>
      <c r="M2" s="166"/>
      <c r="N2" s="77" t="s">
        <v>1</v>
      </c>
      <c r="O2" s="60"/>
      <c r="P2" s="51"/>
      <c r="Q2" s="77" t="s">
        <v>0</v>
      </c>
      <c r="R2" s="60"/>
      <c r="S2" s="51"/>
      <c r="T2" s="49" t="s">
        <v>35</v>
      </c>
      <c r="U2" s="49" t="s">
        <v>31</v>
      </c>
      <c r="V2" s="64" t="s">
        <v>2</v>
      </c>
      <c r="X2" s="48" t="s">
        <v>30</v>
      </c>
      <c r="Y2" s="157" t="str">
        <f>X3</f>
        <v>Přerov</v>
      </c>
      <c r="Z2" s="158"/>
      <c r="AA2" s="158"/>
      <c r="AB2" s="158" t="str">
        <f>X8</f>
        <v>Ostrava kadetky</v>
      </c>
      <c r="AC2" s="158"/>
      <c r="AD2" s="158"/>
      <c r="AE2" s="158" t="str">
        <f>X13</f>
        <v>TJ Hlučín</v>
      </c>
      <c r="AF2" s="158"/>
      <c r="AG2" s="158"/>
      <c r="AH2" s="158" t="str">
        <f>X18</f>
        <v>Frenštát</v>
      </c>
      <c r="AI2" s="158"/>
      <c r="AJ2" s="166"/>
      <c r="AK2" s="168" t="s">
        <v>1</v>
      </c>
      <c r="AL2" s="168"/>
      <c r="AM2" s="168"/>
      <c r="AN2" s="168" t="s">
        <v>0</v>
      </c>
      <c r="AO2" s="168"/>
      <c r="AP2" s="168"/>
      <c r="AQ2" s="48" t="s">
        <v>35</v>
      </c>
      <c r="AR2" s="48" t="s">
        <v>31</v>
      </c>
      <c r="AS2" s="64" t="s">
        <v>2</v>
      </c>
      <c r="AU2" s="48" t="s">
        <v>30</v>
      </c>
      <c r="AV2" s="157" t="str">
        <f>AU3</f>
        <v>Ostrava B</v>
      </c>
      <c r="AW2" s="158"/>
      <c r="AX2" s="158"/>
      <c r="AY2" s="158" t="str">
        <f>AU8</f>
        <v>Val. Meziříčí</v>
      </c>
      <c r="AZ2" s="158"/>
      <c r="BA2" s="158"/>
      <c r="BB2" s="158" t="str">
        <f>AU13</f>
        <v>Raškovice</v>
      </c>
      <c r="BC2" s="158"/>
      <c r="BD2" s="158"/>
      <c r="BE2" s="158" t="str">
        <f>AU18</f>
        <v>Polanka</v>
      </c>
      <c r="BF2" s="158"/>
      <c r="BG2" s="166"/>
      <c r="BH2" s="168" t="s">
        <v>1</v>
      </c>
      <c r="BI2" s="168"/>
      <c r="BJ2" s="168"/>
      <c r="BK2" s="168" t="s">
        <v>0</v>
      </c>
      <c r="BL2" s="168"/>
      <c r="BM2" s="168"/>
      <c r="BN2" s="48" t="s">
        <v>35</v>
      </c>
      <c r="BO2" s="48" t="s">
        <v>31</v>
      </c>
      <c r="BP2" s="64" t="s">
        <v>2</v>
      </c>
    </row>
    <row r="3" spans="1:68" ht="13.5" thickBot="1">
      <c r="A3" s="128" t="s">
        <v>28</v>
      </c>
      <c r="B3" s="154"/>
      <c r="C3" s="155"/>
      <c r="D3" s="134"/>
      <c r="E3" s="66">
        <v>0</v>
      </c>
      <c r="F3" s="67" t="s">
        <v>3</v>
      </c>
      <c r="G3" s="68">
        <v>2</v>
      </c>
      <c r="H3" s="66">
        <v>2</v>
      </c>
      <c r="I3" s="67" t="s">
        <v>3</v>
      </c>
      <c r="J3" s="68">
        <v>0</v>
      </c>
      <c r="K3" s="66">
        <v>2</v>
      </c>
      <c r="L3" s="67" t="s">
        <v>3</v>
      </c>
      <c r="M3" s="68">
        <v>0</v>
      </c>
      <c r="N3" s="156">
        <f>E3+H3+K3</f>
        <v>4</v>
      </c>
      <c r="O3" s="88" t="s">
        <v>3</v>
      </c>
      <c r="P3" s="148">
        <f>G3+J3+M3</f>
        <v>2</v>
      </c>
      <c r="Q3" s="151">
        <f>E7+H7+K7</f>
        <v>134</v>
      </c>
      <c r="R3" s="152" t="s">
        <v>3</v>
      </c>
      <c r="S3" s="153">
        <f>G7+J7+M7</f>
        <v>99</v>
      </c>
      <c r="T3" s="138">
        <f>N3</f>
        <v>4</v>
      </c>
      <c r="U3" s="141">
        <f>Q3/S3</f>
        <v>1.3535353535353536</v>
      </c>
      <c r="V3" s="79">
        <v>2</v>
      </c>
      <c r="X3" s="128" t="s">
        <v>14</v>
      </c>
      <c r="Y3" s="154"/>
      <c r="Z3" s="155"/>
      <c r="AA3" s="134"/>
      <c r="AB3" s="66">
        <v>2</v>
      </c>
      <c r="AC3" s="67" t="s">
        <v>3</v>
      </c>
      <c r="AD3" s="68">
        <v>0</v>
      </c>
      <c r="AE3" s="66">
        <v>2</v>
      </c>
      <c r="AF3" s="67" t="s">
        <v>3</v>
      </c>
      <c r="AG3" s="68">
        <v>0</v>
      </c>
      <c r="AH3" s="66">
        <v>2</v>
      </c>
      <c r="AI3" s="67" t="s">
        <v>3</v>
      </c>
      <c r="AJ3" s="68">
        <v>0</v>
      </c>
      <c r="AK3" s="156">
        <f>AB3+AE3+AH3</f>
        <v>6</v>
      </c>
      <c r="AL3" s="88" t="s">
        <v>3</v>
      </c>
      <c r="AM3" s="148">
        <f>AD3+AG3+AJ3</f>
        <v>0</v>
      </c>
      <c r="AN3" s="151">
        <f>AB7+AE7+AH7</f>
        <v>150</v>
      </c>
      <c r="AO3" s="152" t="s">
        <v>3</v>
      </c>
      <c r="AP3" s="153">
        <f>AD7+AG7+AJ7</f>
        <v>71</v>
      </c>
      <c r="AQ3" s="138">
        <f>AK3</f>
        <v>6</v>
      </c>
      <c r="AR3" s="141">
        <f>AN3/AP3</f>
        <v>2.112676056338028</v>
      </c>
      <c r="AS3" s="79">
        <v>1</v>
      </c>
      <c r="AU3" s="128" t="s">
        <v>20</v>
      </c>
      <c r="AV3" s="154"/>
      <c r="AW3" s="155"/>
      <c r="AX3" s="134"/>
      <c r="AY3" s="66">
        <v>2</v>
      </c>
      <c r="AZ3" s="67" t="s">
        <v>3</v>
      </c>
      <c r="BA3" s="68">
        <v>0</v>
      </c>
      <c r="BB3" s="66">
        <v>1</v>
      </c>
      <c r="BC3" s="67" t="s">
        <v>3</v>
      </c>
      <c r="BD3" s="68">
        <v>1</v>
      </c>
      <c r="BE3" s="66">
        <v>2</v>
      </c>
      <c r="BF3" s="67" t="s">
        <v>3</v>
      </c>
      <c r="BG3" s="68">
        <v>0</v>
      </c>
      <c r="BH3" s="156">
        <f>AY3+BB3+BE3</f>
        <v>5</v>
      </c>
      <c r="BI3" s="88" t="s">
        <v>3</v>
      </c>
      <c r="BJ3" s="148">
        <f>BA3+BD3+BG3</f>
        <v>1</v>
      </c>
      <c r="BK3" s="151">
        <f>AY7+BB7+BE7</f>
        <v>147</v>
      </c>
      <c r="BL3" s="152" t="s">
        <v>3</v>
      </c>
      <c r="BM3" s="153">
        <f>BA7+BD7+BG7</f>
        <v>99</v>
      </c>
      <c r="BN3" s="138">
        <f>BH3</f>
        <v>5</v>
      </c>
      <c r="BO3" s="141">
        <f>BK3/BM3</f>
        <v>1.4848484848484849</v>
      </c>
      <c r="BP3" s="79">
        <v>1</v>
      </c>
    </row>
    <row r="4" spans="1:68" ht="12.75">
      <c r="A4" s="128"/>
      <c r="B4" s="133"/>
      <c r="C4" s="134"/>
      <c r="D4" s="134"/>
      <c r="E4" s="39">
        <v>18</v>
      </c>
      <c r="F4" s="5" t="s">
        <v>3</v>
      </c>
      <c r="G4" s="40">
        <v>25</v>
      </c>
      <c r="H4" s="1">
        <v>25</v>
      </c>
      <c r="I4" s="6" t="s">
        <v>3</v>
      </c>
      <c r="J4" s="2">
        <v>4</v>
      </c>
      <c r="K4" s="1">
        <v>25</v>
      </c>
      <c r="L4" s="6" t="s">
        <v>3</v>
      </c>
      <c r="M4" s="2">
        <v>22</v>
      </c>
      <c r="N4" s="156"/>
      <c r="O4" s="88"/>
      <c r="P4" s="149"/>
      <c r="Q4" s="109"/>
      <c r="R4" s="97"/>
      <c r="S4" s="91"/>
      <c r="T4" s="138"/>
      <c r="U4" s="141"/>
      <c r="V4" s="79"/>
      <c r="X4" s="128"/>
      <c r="Y4" s="133"/>
      <c r="Z4" s="134"/>
      <c r="AA4" s="134"/>
      <c r="AB4" s="39">
        <v>25</v>
      </c>
      <c r="AC4" s="5" t="s">
        <v>3</v>
      </c>
      <c r="AD4" s="40">
        <v>14</v>
      </c>
      <c r="AE4" s="1">
        <v>25</v>
      </c>
      <c r="AF4" s="6" t="s">
        <v>3</v>
      </c>
      <c r="AG4" s="2">
        <v>7</v>
      </c>
      <c r="AH4" s="1">
        <v>25</v>
      </c>
      <c r="AI4" s="6" t="s">
        <v>3</v>
      </c>
      <c r="AJ4" s="2">
        <v>13</v>
      </c>
      <c r="AK4" s="156"/>
      <c r="AL4" s="88"/>
      <c r="AM4" s="149"/>
      <c r="AN4" s="109"/>
      <c r="AO4" s="97"/>
      <c r="AP4" s="91"/>
      <c r="AQ4" s="138"/>
      <c r="AR4" s="141"/>
      <c r="AS4" s="79"/>
      <c r="AU4" s="128"/>
      <c r="AV4" s="133"/>
      <c r="AW4" s="134"/>
      <c r="AX4" s="134"/>
      <c r="AY4" s="39">
        <v>25</v>
      </c>
      <c r="AZ4" s="5" t="s">
        <v>3</v>
      </c>
      <c r="BA4" s="40">
        <v>19</v>
      </c>
      <c r="BB4" s="1">
        <v>25</v>
      </c>
      <c r="BC4" s="6" t="s">
        <v>3</v>
      </c>
      <c r="BD4" s="2">
        <v>11</v>
      </c>
      <c r="BE4" s="1">
        <v>25</v>
      </c>
      <c r="BF4" s="6" t="s">
        <v>3</v>
      </c>
      <c r="BG4" s="2">
        <v>7</v>
      </c>
      <c r="BH4" s="156"/>
      <c r="BI4" s="88"/>
      <c r="BJ4" s="149"/>
      <c r="BK4" s="109"/>
      <c r="BL4" s="97"/>
      <c r="BM4" s="91"/>
      <c r="BN4" s="138"/>
      <c r="BO4" s="141"/>
      <c r="BP4" s="79"/>
    </row>
    <row r="5" spans="1:68" ht="12.75">
      <c r="A5" s="128"/>
      <c r="B5" s="133"/>
      <c r="C5" s="134"/>
      <c r="D5" s="134"/>
      <c r="E5" s="39">
        <v>16</v>
      </c>
      <c r="F5" s="3" t="s">
        <v>3</v>
      </c>
      <c r="G5" s="40">
        <v>25</v>
      </c>
      <c r="H5" s="1">
        <v>25</v>
      </c>
      <c r="I5" s="4" t="s">
        <v>3</v>
      </c>
      <c r="J5" s="2">
        <v>6</v>
      </c>
      <c r="K5" s="1">
        <v>25</v>
      </c>
      <c r="L5" s="4" t="s">
        <v>3</v>
      </c>
      <c r="M5" s="2">
        <v>17</v>
      </c>
      <c r="N5" s="156"/>
      <c r="O5" s="88"/>
      <c r="P5" s="149"/>
      <c r="Q5" s="109"/>
      <c r="R5" s="97"/>
      <c r="S5" s="91"/>
      <c r="T5" s="138"/>
      <c r="U5" s="141"/>
      <c r="V5" s="79"/>
      <c r="X5" s="128"/>
      <c r="Y5" s="133"/>
      <c r="Z5" s="134"/>
      <c r="AA5" s="134"/>
      <c r="AB5" s="39">
        <v>25</v>
      </c>
      <c r="AC5" s="3" t="s">
        <v>3</v>
      </c>
      <c r="AD5" s="40">
        <v>13</v>
      </c>
      <c r="AE5" s="1">
        <v>25</v>
      </c>
      <c r="AF5" s="4" t="s">
        <v>3</v>
      </c>
      <c r="AG5" s="2">
        <v>16</v>
      </c>
      <c r="AH5" s="1">
        <v>25</v>
      </c>
      <c r="AI5" s="4" t="s">
        <v>3</v>
      </c>
      <c r="AJ5" s="2">
        <v>8</v>
      </c>
      <c r="AK5" s="156"/>
      <c r="AL5" s="88"/>
      <c r="AM5" s="149"/>
      <c r="AN5" s="109"/>
      <c r="AO5" s="97"/>
      <c r="AP5" s="91"/>
      <c r="AQ5" s="138"/>
      <c r="AR5" s="141"/>
      <c r="AS5" s="79"/>
      <c r="AU5" s="128"/>
      <c r="AV5" s="133"/>
      <c r="AW5" s="134"/>
      <c r="AX5" s="134"/>
      <c r="AY5" s="39">
        <v>25</v>
      </c>
      <c r="AZ5" s="3" t="s">
        <v>3</v>
      </c>
      <c r="BA5" s="40">
        <v>20</v>
      </c>
      <c r="BB5" s="1">
        <v>22</v>
      </c>
      <c r="BC5" s="4" t="s">
        <v>3</v>
      </c>
      <c r="BD5" s="2">
        <v>25</v>
      </c>
      <c r="BE5" s="1">
        <v>25</v>
      </c>
      <c r="BF5" s="4" t="s">
        <v>3</v>
      </c>
      <c r="BG5" s="2">
        <v>17</v>
      </c>
      <c r="BH5" s="156"/>
      <c r="BI5" s="88"/>
      <c r="BJ5" s="149"/>
      <c r="BK5" s="109"/>
      <c r="BL5" s="97"/>
      <c r="BM5" s="91"/>
      <c r="BN5" s="138"/>
      <c r="BO5" s="141"/>
      <c r="BP5" s="79"/>
    </row>
    <row r="6" spans="1:68" ht="13.5" thickBot="1">
      <c r="A6" s="128"/>
      <c r="B6" s="133"/>
      <c r="C6" s="134"/>
      <c r="D6" s="134"/>
      <c r="E6" s="39">
        <v>0</v>
      </c>
      <c r="F6" s="7" t="s">
        <v>3</v>
      </c>
      <c r="G6" s="40">
        <v>0</v>
      </c>
      <c r="H6" s="1">
        <v>0</v>
      </c>
      <c r="I6" s="8" t="s">
        <v>3</v>
      </c>
      <c r="J6" s="2">
        <v>0</v>
      </c>
      <c r="K6" s="1">
        <v>0</v>
      </c>
      <c r="L6" s="8" t="s">
        <v>3</v>
      </c>
      <c r="M6" s="2">
        <v>0</v>
      </c>
      <c r="N6" s="156"/>
      <c r="O6" s="88"/>
      <c r="P6" s="150"/>
      <c r="Q6" s="109"/>
      <c r="R6" s="97"/>
      <c r="S6" s="91"/>
      <c r="T6" s="138"/>
      <c r="U6" s="141"/>
      <c r="V6" s="79"/>
      <c r="X6" s="128"/>
      <c r="Y6" s="133"/>
      <c r="Z6" s="134"/>
      <c r="AA6" s="134"/>
      <c r="AB6" s="39">
        <v>0</v>
      </c>
      <c r="AC6" s="7" t="s">
        <v>3</v>
      </c>
      <c r="AD6" s="40">
        <v>0</v>
      </c>
      <c r="AE6" s="1">
        <v>0</v>
      </c>
      <c r="AF6" s="8" t="s">
        <v>3</v>
      </c>
      <c r="AG6" s="2">
        <v>0</v>
      </c>
      <c r="AH6" s="1">
        <v>0</v>
      </c>
      <c r="AI6" s="8" t="s">
        <v>3</v>
      </c>
      <c r="AJ6" s="2">
        <v>0</v>
      </c>
      <c r="AK6" s="156"/>
      <c r="AL6" s="88"/>
      <c r="AM6" s="150"/>
      <c r="AN6" s="109"/>
      <c r="AO6" s="97"/>
      <c r="AP6" s="91"/>
      <c r="AQ6" s="138"/>
      <c r="AR6" s="141"/>
      <c r="AS6" s="79"/>
      <c r="AU6" s="128"/>
      <c r="AV6" s="133"/>
      <c r="AW6" s="134"/>
      <c r="AX6" s="134"/>
      <c r="AY6" s="39">
        <v>0</v>
      </c>
      <c r="AZ6" s="7" t="s">
        <v>3</v>
      </c>
      <c r="BA6" s="40">
        <v>0</v>
      </c>
      <c r="BB6" s="1">
        <v>0</v>
      </c>
      <c r="BC6" s="8" t="s">
        <v>3</v>
      </c>
      <c r="BD6" s="2">
        <v>0</v>
      </c>
      <c r="BE6" s="1">
        <v>0</v>
      </c>
      <c r="BF6" s="8" t="s">
        <v>3</v>
      </c>
      <c r="BG6" s="2">
        <v>0</v>
      </c>
      <c r="BH6" s="156"/>
      <c r="BI6" s="88"/>
      <c r="BJ6" s="150"/>
      <c r="BK6" s="109"/>
      <c r="BL6" s="97"/>
      <c r="BM6" s="91"/>
      <c r="BN6" s="138"/>
      <c r="BO6" s="141"/>
      <c r="BP6" s="79"/>
    </row>
    <row r="7" spans="1:68" ht="13.5" thickBot="1">
      <c r="A7" s="129"/>
      <c r="B7" s="133"/>
      <c r="C7" s="134"/>
      <c r="D7" s="134"/>
      <c r="E7" s="24">
        <f>E4+E5+E6</f>
        <v>34</v>
      </c>
      <c r="F7" s="25" t="s">
        <v>3</v>
      </c>
      <c r="G7" s="26">
        <f>G4+G5+G6</f>
        <v>50</v>
      </c>
      <c r="H7" s="27">
        <f>H4+H5+H6</f>
        <v>50</v>
      </c>
      <c r="I7" s="28" t="s">
        <v>3</v>
      </c>
      <c r="J7" s="29">
        <f>J4+J5+J6</f>
        <v>10</v>
      </c>
      <c r="K7" s="30">
        <f>K4+K5+K6</f>
        <v>50</v>
      </c>
      <c r="L7" s="28" t="s">
        <v>3</v>
      </c>
      <c r="M7" s="29">
        <f>SUM(M4:M6)</f>
        <v>39</v>
      </c>
      <c r="N7" s="156"/>
      <c r="O7" s="88"/>
      <c r="P7" s="150"/>
      <c r="Q7" s="110"/>
      <c r="R7" s="102"/>
      <c r="S7" s="103"/>
      <c r="T7" s="139"/>
      <c r="U7" s="142"/>
      <c r="V7" s="80"/>
      <c r="X7" s="129"/>
      <c r="Y7" s="133"/>
      <c r="Z7" s="134"/>
      <c r="AA7" s="134"/>
      <c r="AB7" s="24">
        <f>AB4+AB5+AB6</f>
        <v>50</v>
      </c>
      <c r="AC7" s="25" t="s">
        <v>3</v>
      </c>
      <c r="AD7" s="26">
        <f>AD4+AD5+AD6</f>
        <v>27</v>
      </c>
      <c r="AE7" s="27">
        <f>AE4+AE5+AE6</f>
        <v>50</v>
      </c>
      <c r="AF7" s="28" t="s">
        <v>3</v>
      </c>
      <c r="AG7" s="29">
        <f>AG4+AG5+AG6</f>
        <v>23</v>
      </c>
      <c r="AH7" s="30">
        <f>AH4+AH5+AH6</f>
        <v>50</v>
      </c>
      <c r="AI7" s="28" t="s">
        <v>3</v>
      </c>
      <c r="AJ7" s="29">
        <f>SUM(AJ4:AJ6)</f>
        <v>21</v>
      </c>
      <c r="AK7" s="156"/>
      <c r="AL7" s="88"/>
      <c r="AM7" s="150"/>
      <c r="AN7" s="110"/>
      <c r="AO7" s="102"/>
      <c r="AP7" s="103"/>
      <c r="AQ7" s="139"/>
      <c r="AR7" s="142"/>
      <c r="AS7" s="80"/>
      <c r="AU7" s="129"/>
      <c r="AV7" s="133"/>
      <c r="AW7" s="134"/>
      <c r="AX7" s="134"/>
      <c r="AY7" s="24">
        <f>AY4+AY5+AY6</f>
        <v>50</v>
      </c>
      <c r="AZ7" s="25" t="s">
        <v>3</v>
      </c>
      <c r="BA7" s="26">
        <f>BA4+BA5+BA6</f>
        <v>39</v>
      </c>
      <c r="BB7" s="27">
        <f>BB4+BB5+BB6</f>
        <v>47</v>
      </c>
      <c r="BC7" s="28" t="s">
        <v>3</v>
      </c>
      <c r="BD7" s="29">
        <f>BD4+BD5+BD6</f>
        <v>36</v>
      </c>
      <c r="BE7" s="30">
        <f>BE4+BE5+BE6</f>
        <v>50</v>
      </c>
      <c r="BF7" s="28" t="s">
        <v>3</v>
      </c>
      <c r="BG7" s="29">
        <f>SUM(BG4:BG6)</f>
        <v>24</v>
      </c>
      <c r="BH7" s="156"/>
      <c r="BI7" s="88"/>
      <c r="BJ7" s="150"/>
      <c r="BK7" s="110"/>
      <c r="BL7" s="102"/>
      <c r="BM7" s="103"/>
      <c r="BN7" s="139"/>
      <c r="BO7" s="142"/>
      <c r="BP7" s="80"/>
    </row>
    <row r="8" spans="1:68" ht="13.5" thickBot="1">
      <c r="A8" s="117" t="s">
        <v>21</v>
      </c>
      <c r="B8" s="20">
        <f>G3</f>
        <v>2</v>
      </c>
      <c r="C8" s="21" t="s">
        <v>3</v>
      </c>
      <c r="D8" s="22">
        <f>E3</f>
        <v>0</v>
      </c>
      <c r="E8" s="75"/>
      <c r="F8" s="75"/>
      <c r="G8" s="75"/>
      <c r="H8" s="20">
        <v>2</v>
      </c>
      <c r="I8" s="21" t="s">
        <v>3</v>
      </c>
      <c r="J8" s="22">
        <v>0</v>
      </c>
      <c r="K8" s="20">
        <v>2</v>
      </c>
      <c r="L8" s="21" t="s">
        <v>3</v>
      </c>
      <c r="M8" s="23">
        <v>0</v>
      </c>
      <c r="N8" s="114">
        <f>B8+H8+K8</f>
        <v>6</v>
      </c>
      <c r="O8" s="87" t="s">
        <v>3</v>
      </c>
      <c r="P8" s="143">
        <f>D8+J8+M8</f>
        <v>0</v>
      </c>
      <c r="Q8" s="108">
        <f>B12+H12+K12</f>
        <v>150</v>
      </c>
      <c r="R8" s="96" t="s">
        <v>3</v>
      </c>
      <c r="S8" s="90">
        <f>D12+J12+M12</f>
        <v>85</v>
      </c>
      <c r="T8" s="137">
        <f>N8</f>
        <v>6</v>
      </c>
      <c r="U8" s="140">
        <f>Q8/S8</f>
        <v>1.7647058823529411</v>
      </c>
      <c r="V8" s="78">
        <v>1</v>
      </c>
      <c r="X8" s="117" t="s">
        <v>25</v>
      </c>
      <c r="Y8" s="20">
        <f>AD3</f>
        <v>0</v>
      </c>
      <c r="Z8" s="21" t="s">
        <v>3</v>
      </c>
      <c r="AA8" s="22">
        <f>AB3</f>
        <v>2</v>
      </c>
      <c r="AB8" s="75"/>
      <c r="AC8" s="75"/>
      <c r="AD8" s="75"/>
      <c r="AE8" s="20">
        <v>2</v>
      </c>
      <c r="AF8" s="21" t="s">
        <v>3</v>
      </c>
      <c r="AG8" s="22">
        <v>0</v>
      </c>
      <c r="AH8" s="20">
        <v>2</v>
      </c>
      <c r="AI8" s="21" t="s">
        <v>3</v>
      </c>
      <c r="AJ8" s="23">
        <v>0</v>
      </c>
      <c r="AK8" s="114">
        <f>Y8+AE8+AH8</f>
        <v>4</v>
      </c>
      <c r="AL8" s="87" t="s">
        <v>3</v>
      </c>
      <c r="AM8" s="143">
        <f>AA8+AG8+AJ8</f>
        <v>2</v>
      </c>
      <c r="AN8" s="108">
        <f>Y12+AE12+AH12</f>
        <v>127</v>
      </c>
      <c r="AO8" s="96" t="s">
        <v>3</v>
      </c>
      <c r="AP8" s="90">
        <f>AA12+AG12+AJ12</f>
        <v>107</v>
      </c>
      <c r="AQ8" s="137">
        <f>AK8</f>
        <v>4</v>
      </c>
      <c r="AR8" s="140">
        <f>AN8/AP8</f>
        <v>1.1869158878504673</v>
      </c>
      <c r="AS8" s="78">
        <v>2</v>
      </c>
      <c r="AU8" s="117" t="s">
        <v>26</v>
      </c>
      <c r="AV8" s="20">
        <f>BA3</f>
        <v>0</v>
      </c>
      <c r="AW8" s="21" t="s">
        <v>3</v>
      </c>
      <c r="AX8" s="22">
        <f>AY3</f>
        <v>2</v>
      </c>
      <c r="AY8" s="75"/>
      <c r="AZ8" s="75"/>
      <c r="BA8" s="75"/>
      <c r="BB8" s="20">
        <v>1</v>
      </c>
      <c r="BC8" s="21" t="s">
        <v>3</v>
      </c>
      <c r="BD8" s="22">
        <v>1</v>
      </c>
      <c r="BE8" s="20">
        <v>2</v>
      </c>
      <c r="BF8" s="21" t="s">
        <v>3</v>
      </c>
      <c r="BG8" s="23">
        <v>0</v>
      </c>
      <c r="BH8" s="114">
        <f>AV8+BB8+BE8</f>
        <v>3</v>
      </c>
      <c r="BI8" s="87" t="s">
        <v>3</v>
      </c>
      <c r="BJ8" s="143">
        <f>AX8+BD8+BG8</f>
        <v>3</v>
      </c>
      <c r="BK8" s="108">
        <f>AV12+BB12+BE12</f>
        <v>138</v>
      </c>
      <c r="BL8" s="96" t="s">
        <v>3</v>
      </c>
      <c r="BM8" s="90">
        <f>AX12+BD12+BG12</f>
        <v>126</v>
      </c>
      <c r="BN8" s="137">
        <f>BH8</f>
        <v>3</v>
      </c>
      <c r="BO8" s="140">
        <f>BK8/BM8</f>
        <v>1.0952380952380953</v>
      </c>
      <c r="BP8" s="78">
        <v>3</v>
      </c>
    </row>
    <row r="9" spans="1:68" ht="12.75">
      <c r="A9" s="128"/>
      <c r="B9" s="9">
        <f>G4</f>
        <v>25</v>
      </c>
      <c r="C9" s="10" t="s">
        <v>3</v>
      </c>
      <c r="D9" s="11">
        <f>E4</f>
        <v>18</v>
      </c>
      <c r="E9" s="75"/>
      <c r="F9" s="75"/>
      <c r="G9" s="75"/>
      <c r="H9" s="12">
        <v>25</v>
      </c>
      <c r="I9" s="10" t="s">
        <v>3</v>
      </c>
      <c r="J9" s="13">
        <v>4</v>
      </c>
      <c r="K9" s="9">
        <v>25</v>
      </c>
      <c r="L9" s="10" t="s">
        <v>3</v>
      </c>
      <c r="M9" s="13">
        <v>15</v>
      </c>
      <c r="N9" s="115"/>
      <c r="O9" s="88"/>
      <c r="P9" s="144"/>
      <c r="Q9" s="109"/>
      <c r="R9" s="97"/>
      <c r="S9" s="91"/>
      <c r="T9" s="138"/>
      <c r="U9" s="141"/>
      <c r="V9" s="79"/>
      <c r="X9" s="128"/>
      <c r="Y9" s="9">
        <f>AD4</f>
        <v>14</v>
      </c>
      <c r="Z9" s="10" t="s">
        <v>3</v>
      </c>
      <c r="AA9" s="11">
        <f>AB4</f>
        <v>25</v>
      </c>
      <c r="AB9" s="75"/>
      <c r="AC9" s="75"/>
      <c r="AD9" s="75"/>
      <c r="AE9" s="12">
        <v>25</v>
      </c>
      <c r="AF9" s="10" t="s">
        <v>3</v>
      </c>
      <c r="AG9" s="13">
        <v>14</v>
      </c>
      <c r="AH9" s="9">
        <v>25</v>
      </c>
      <c r="AI9" s="10" t="s">
        <v>3</v>
      </c>
      <c r="AJ9" s="13">
        <v>15</v>
      </c>
      <c r="AK9" s="115"/>
      <c r="AL9" s="88"/>
      <c r="AM9" s="144"/>
      <c r="AN9" s="109"/>
      <c r="AO9" s="97"/>
      <c r="AP9" s="91"/>
      <c r="AQ9" s="138"/>
      <c r="AR9" s="141"/>
      <c r="AS9" s="79"/>
      <c r="AU9" s="128"/>
      <c r="AV9" s="9">
        <f>BA4</f>
        <v>19</v>
      </c>
      <c r="AW9" s="10" t="s">
        <v>3</v>
      </c>
      <c r="AX9" s="11">
        <f>AY4</f>
        <v>25</v>
      </c>
      <c r="AY9" s="75"/>
      <c r="AZ9" s="75"/>
      <c r="BA9" s="75"/>
      <c r="BB9" s="12">
        <v>24</v>
      </c>
      <c r="BC9" s="10" t="s">
        <v>3</v>
      </c>
      <c r="BD9" s="13">
        <v>25</v>
      </c>
      <c r="BE9" s="9">
        <v>25</v>
      </c>
      <c r="BF9" s="10" t="s">
        <v>3</v>
      </c>
      <c r="BG9" s="13">
        <v>20</v>
      </c>
      <c r="BH9" s="115"/>
      <c r="BI9" s="88"/>
      <c r="BJ9" s="144"/>
      <c r="BK9" s="109"/>
      <c r="BL9" s="97"/>
      <c r="BM9" s="91"/>
      <c r="BN9" s="138"/>
      <c r="BO9" s="141"/>
      <c r="BP9" s="79"/>
    </row>
    <row r="10" spans="1:68" ht="12.75">
      <c r="A10" s="128"/>
      <c r="B10" s="9">
        <f>G5</f>
        <v>25</v>
      </c>
      <c r="C10" s="14" t="s">
        <v>3</v>
      </c>
      <c r="D10" s="11">
        <f>E5</f>
        <v>16</v>
      </c>
      <c r="E10" s="75"/>
      <c r="F10" s="75"/>
      <c r="G10" s="75"/>
      <c r="H10" s="12">
        <v>25</v>
      </c>
      <c r="I10" s="14" t="s">
        <v>3</v>
      </c>
      <c r="J10" s="13">
        <v>14</v>
      </c>
      <c r="K10" s="9">
        <v>25</v>
      </c>
      <c r="L10" s="14" t="s">
        <v>3</v>
      </c>
      <c r="M10" s="13">
        <v>18</v>
      </c>
      <c r="N10" s="115"/>
      <c r="O10" s="88"/>
      <c r="P10" s="144"/>
      <c r="Q10" s="109"/>
      <c r="R10" s="97"/>
      <c r="S10" s="91"/>
      <c r="T10" s="138"/>
      <c r="U10" s="141"/>
      <c r="V10" s="79"/>
      <c r="X10" s="128"/>
      <c r="Y10" s="9">
        <f>AD5</f>
        <v>13</v>
      </c>
      <c r="Z10" s="14" t="s">
        <v>3</v>
      </c>
      <c r="AA10" s="11">
        <f>AB5</f>
        <v>25</v>
      </c>
      <c r="AB10" s="75"/>
      <c r="AC10" s="75"/>
      <c r="AD10" s="75"/>
      <c r="AE10" s="12">
        <v>25</v>
      </c>
      <c r="AF10" s="14" t="s">
        <v>3</v>
      </c>
      <c r="AG10" s="13">
        <v>9</v>
      </c>
      <c r="AH10" s="9">
        <v>25</v>
      </c>
      <c r="AI10" s="14" t="s">
        <v>3</v>
      </c>
      <c r="AJ10" s="13">
        <v>19</v>
      </c>
      <c r="AK10" s="115"/>
      <c r="AL10" s="88"/>
      <c r="AM10" s="144"/>
      <c r="AN10" s="109"/>
      <c r="AO10" s="97"/>
      <c r="AP10" s="91"/>
      <c r="AQ10" s="138"/>
      <c r="AR10" s="141"/>
      <c r="AS10" s="79"/>
      <c r="AU10" s="128"/>
      <c r="AV10" s="9">
        <f>BA5</f>
        <v>20</v>
      </c>
      <c r="AW10" s="14" t="s">
        <v>3</v>
      </c>
      <c r="AX10" s="11">
        <f>AY5</f>
        <v>25</v>
      </c>
      <c r="AY10" s="75"/>
      <c r="AZ10" s="75"/>
      <c r="BA10" s="75"/>
      <c r="BB10" s="12">
        <v>25</v>
      </c>
      <c r="BC10" s="14" t="s">
        <v>3</v>
      </c>
      <c r="BD10" s="13">
        <v>22</v>
      </c>
      <c r="BE10" s="9">
        <v>25</v>
      </c>
      <c r="BF10" s="14" t="s">
        <v>3</v>
      </c>
      <c r="BG10" s="13">
        <v>9</v>
      </c>
      <c r="BH10" s="115"/>
      <c r="BI10" s="88"/>
      <c r="BJ10" s="144"/>
      <c r="BK10" s="109"/>
      <c r="BL10" s="97"/>
      <c r="BM10" s="91"/>
      <c r="BN10" s="138"/>
      <c r="BO10" s="141"/>
      <c r="BP10" s="79"/>
    </row>
    <row r="11" spans="1:68" ht="13.5" thickBot="1">
      <c r="A11" s="128"/>
      <c r="B11" s="9">
        <f>G6</f>
        <v>0</v>
      </c>
      <c r="C11" s="15" t="s">
        <v>3</v>
      </c>
      <c r="D11" s="11">
        <f>E6</f>
        <v>0</v>
      </c>
      <c r="E11" s="75"/>
      <c r="F11" s="75"/>
      <c r="G11" s="75"/>
      <c r="H11" s="12">
        <v>0</v>
      </c>
      <c r="I11" s="15" t="s">
        <v>3</v>
      </c>
      <c r="J11" s="13">
        <v>0</v>
      </c>
      <c r="K11" s="9">
        <v>0</v>
      </c>
      <c r="L11" s="15" t="s">
        <v>3</v>
      </c>
      <c r="M11" s="13">
        <v>0</v>
      </c>
      <c r="N11" s="115"/>
      <c r="O11" s="88"/>
      <c r="P11" s="145"/>
      <c r="Q11" s="109"/>
      <c r="R11" s="97"/>
      <c r="S11" s="91"/>
      <c r="T11" s="138"/>
      <c r="U11" s="141"/>
      <c r="V11" s="79"/>
      <c r="X11" s="128"/>
      <c r="Y11" s="9">
        <f>AD6</f>
        <v>0</v>
      </c>
      <c r="Z11" s="15" t="s">
        <v>3</v>
      </c>
      <c r="AA11" s="11">
        <f>AB6</f>
        <v>0</v>
      </c>
      <c r="AB11" s="75"/>
      <c r="AC11" s="75"/>
      <c r="AD11" s="75"/>
      <c r="AE11" s="12">
        <v>0</v>
      </c>
      <c r="AF11" s="15" t="s">
        <v>3</v>
      </c>
      <c r="AG11" s="13">
        <v>0</v>
      </c>
      <c r="AH11" s="9">
        <v>0</v>
      </c>
      <c r="AI11" s="15" t="s">
        <v>3</v>
      </c>
      <c r="AJ11" s="13">
        <v>0</v>
      </c>
      <c r="AK11" s="115"/>
      <c r="AL11" s="88"/>
      <c r="AM11" s="145"/>
      <c r="AN11" s="109"/>
      <c r="AO11" s="97"/>
      <c r="AP11" s="91"/>
      <c r="AQ11" s="138"/>
      <c r="AR11" s="141"/>
      <c r="AS11" s="79"/>
      <c r="AU11" s="128"/>
      <c r="AV11" s="9">
        <f>BA6</f>
        <v>0</v>
      </c>
      <c r="AW11" s="15" t="s">
        <v>3</v>
      </c>
      <c r="AX11" s="11">
        <f>AY6</f>
        <v>0</v>
      </c>
      <c r="AY11" s="75"/>
      <c r="AZ11" s="75"/>
      <c r="BA11" s="75"/>
      <c r="BB11" s="12">
        <v>0</v>
      </c>
      <c r="BC11" s="15" t="s">
        <v>3</v>
      </c>
      <c r="BD11" s="13">
        <v>0</v>
      </c>
      <c r="BE11" s="9">
        <v>0</v>
      </c>
      <c r="BF11" s="15" t="s">
        <v>3</v>
      </c>
      <c r="BG11" s="13">
        <v>0</v>
      </c>
      <c r="BH11" s="115"/>
      <c r="BI11" s="88"/>
      <c r="BJ11" s="145"/>
      <c r="BK11" s="109"/>
      <c r="BL11" s="97"/>
      <c r="BM11" s="91"/>
      <c r="BN11" s="138"/>
      <c r="BO11" s="141"/>
      <c r="BP11" s="79"/>
    </row>
    <row r="12" spans="1:68" ht="13.5" thickBot="1">
      <c r="A12" s="129"/>
      <c r="B12" s="24">
        <f>SUM(B9:B11)</f>
        <v>50</v>
      </c>
      <c r="C12" s="31" t="s">
        <v>3</v>
      </c>
      <c r="D12" s="32">
        <f>SUM(D9:D11)</f>
        <v>34</v>
      </c>
      <c r="E12" s="75"/>
      <c r="F12" s="75"/>
      <c r="G12" s="75"/>
      <c r="H12" s="24">
        <f>SUM(H9:H11)</f>
        <v>50</v>
      </c>
      <c r="I12" s="31" t="s">
        <v>3</v>
      </c>
      <c r="J12" s="32">
        <f>SUM(J9:J11)</f>
        <v>18</v>
      </c>
      <c r="K12" s="24">
        <f>SUM(K9:K11)</f>
        <v>50</v>
      </c>
      <c r="L12" s="31" t="s">
        <v>3</v>
      </c>
      <c r="M12" s="26">
        <f>SUM(M9:M11)</f>
        <v>33</v>
      </c>
      <c r="N12" s="116"/>
      <c r="O12" s="89"/>
      <c r="P12" s="146"/>
      <c r="Q12" s="110"/>
      <c r="R12" s="102"/>
      <c r="S12" s="103"/>
      <c r="T12" s="139"/>
      <c r="U12" s="142"/>
      <c r="V12" s="80"/>
      <c r="X12" s="129"/>
      <c r="Y12" s="24">
        <f>SUM(Y9:Y11)</f>
        <v>27</v>
      </c>
      <c r="Z12" s="31" t="s">
        <v>3</v>
      </c>
      <c r="AA12" s="32">
        <f>SUM(AA9:AA11)</f>
        <v>50</v>
      </c>
      <c r="AB12" s="75"/>
      <c r="AC12" s="75"/>
      <c r="AD12" s="75"/>
      <c r="AE12" s="24">
        <f>SUM(AE9:AE11)</f>
        <v>50</v>
      </c>
      <c r="AF12" s="31" t="s">
        <v>3</v>
      </c>
      <c r="AG12" s="32">
        <f>SUM(AG9:AG11)</f>
        <v>23</v>
      </c>
      <c r="AH12" s="24">
        <f>SUM(AH9:AH11)</f>
        <v>50</v>
      </c>
      <c r="AI12" s="31" t="s">
        <v>3</v>
      </c>
      <c r="AJ12" s="26">
        <f>SUM(AJ9:AJ11)</f>
        <v>34</v>
      </c>
      <c r="AK12" s="116"/>
      <c r="AL12" s="89"/>
      <c r="AM12" s="146"/>
      <c r="AN12" s="110"/>
      <c r="AO12" s="102"/>
      <c r="AP12" s="103"/>
      <c r="AQ12" s="139"/>
      <c r="AR12" s="142"/>
      <c r="AS12" s="80"/>
      <c r="AU12" s="129"/>
      <c r="AV12" s="24">
        <f>SUM(AV9:AV11)</f>
        <v>39</v>
      </c>
      <c r="AW12" s="31" t="s">
        <v>3</v>
      </c>
      <c r="AX12" s="32">
        <f>SUM(AX9:AX11)</f>
        <v>50</v>
      </c>
      <c r="AY12" s="75"/>
      <c r="AZ12" s="75"/>
      <c r="BA12" s="75"/>
      <c r="BB12" s="24">
        <f>SUM(BB9:BB11)</f>
        <v>49</v>
      </c>
      <c r="BC12" s="31" t="s">
        <v>3</v>
      </c>
      <c r="BD12" s="32">
        <f>SUM(BD9:BD11)</f>
        <v>47</v>
      </c>
      <c r="BE12" s="24">
        <f>SUM(BE9:BE11)</f>
        <v>50</v>
      </c>
      <c r="BF12" s="31" t="s">
        <v>3</v>
      </c>
      <c r="BG12" s="26">
        <f>SUM(BG9:BG11)</f>
        <v>29</v>
      </c>
      <c r="BH12" s="116"/>
      <c r="BI12" s="89"/>
      <c r="BJ12" s="146"/>
      <c r="BK12" s="110"/>
      <c r="BL12" s="102"/>
      <c r="BM12" s="103"/>
      <c r="BN12" s="139"/>
      <c r="BO12" s="142"/>
      <c r="BP12" s="80"/>
    </row>
    <row r="13" spans="1:68" ht="13.5" thickBot="1">
      <c r="A13" s="117" t="s">
        <v>12</v>
      </c>
      <c r="B13" s="20">
        <f>J3</f>
        <v>0</v>
      </c>
      <c r="C13" s="21" t="s">
        <v>3</v>
      </c>
      <c r="D13" s="23">
        <f>H3</f>
        <v>2</v>
      </c>
      <c r="E13" s="20">
        <f>J8</f>
        <v>0</v>
      </c>
      <c r="F13" s="21" t="s">
        <v>3</v>
      </c>
      <c r="G13" s="22">
        <f>H8</f>
        <v>2</v>
      </c>
      <c r="H13" s="75"/>
      <c r="I13" s="75"/>
      <c r="J13" s="75"/>
      <c r="K13" s="20">
        <v>0</v>
      </c>
      <c r="L13" s="21" t="s">
        <v>3</v>
      </c>
      <c r="M13" s="23">
        <v>2</v>
      </c>
      <c r="N13" s="165">
        <f>B13+E13+K13</f>
        <v>0</v>
      </c>
      <c r="O13" s="87" t="s">
        <v>3</v>
      </c>
      <c r="P13" s="164">
        <f>D13+G13+M13</f>
        <v>6</v>
      </c>
      <c r="Q13" s="108">
        <f>B17+E17+K17</f>
        <v>60</v>
      </c>
      <c r="R13" s="96" t="s">
        <v>3</v>
      </c>
      <c r="S13" s="90">
        <f>D17+G17+M17</f>
        <v>150</v>
      </c>
      <c r="T13" s="137">
        <f>N13</f>
        <v>0</v>
      </c>
      <c r="U13" s="140">
        <f>Q13/S13</f>
        <v>0.4</v>
      </c>
      <c r="V13" s="78">
        <v>4</v>
      </c>
      <c r="X13" s="117" t="s">
        <v>22</v>
      </c>
      <c r="Y13" s="20">
        <f>AG3</f>
        <v>0</v>
      </c>
      <c r="Z13" s="21" t="s">
        <v>3</v>
      </c>
      <c r="AA13" s="23">
        <f>AE3</f>
        <v>2</v>
      </c>
      <c r="AB13" s="20">
        <f>AG8</f>
        <v>0</v>
      </c>
      <c r="AC13" s="21" t="s">
        <v>3</v>
      </c>
      <c r="AD13" s="22">
        <f>AE8</f>
        <v>2</v>
      </c>
      <c r="AE13" s="75"/>
      <c r="AF13" s="75"/>
      <c r="AG13" s="75"/>
      <c r="AH13" s="20">
        <v>2</v>
      </c>
      <c r="AI13" s="21" t="s">
        <v>3</v>
      </c>
      <c r="AJ13" s="23">
        <v>0</v>
      </c>
      <c r="AK13" s="165">
        <f>Y13+AB13+AH13</f>
        <v>2</v>
      </c>
      <c r="AL13" s="87" t="s">
        <v>3</v>
      </c>
      <c r="AM13" s="164">
        <f>AA13+AD13+AJ13</f>
        <v>4</v>
      </c>
      <c r="AN13" s="108">
        <f>Y17+AB17+AH17</f>
        <v>96</v>
      </c>
      <c r="AO13" s="96" t="s">
        <v>3</v>
      </c>
      <c r="AP13" s="90">
        <f>AA17+AD17+AJ17</f>
        <v>142</v>
      </c>
      <c r="AQ13" s="137">
        <f>AK13</f>
        <v>2</v>
      </c>
      <c r="AR13" s="140">
        <f>AN13/AP13</f>
        <v>0.676056338028169</v>
      </c>
      <c r="AS13" s="78">
        <v>3</v>
      </c>
      <c r="AU13" s="117" t="s">
        <v>27</v>
      </c>
      <c r="AV13" s="20">
        <f>BD3</f>
        <v>1</v>
      </c>
      <c r="AW13" s="21" t="s">
        <v>3</v>
      </c>
      <c r="AX13" s="23">
        <f>BB3</f>
        <v>1</v>
      </c>
      <c r="AY13" s="20">
        <f>BD8</f>
        <v>1</v>
      </c>
      <c r="AZ13" s="21" t="s">
        <v>3</v>
      </c>
      <c r="BA13" s="22">
        <f>BB8</f>
        <v>1</v>
      </c>
      <c r="BB13" s="75"/>
      <c r="BC13" s="75"/>
      <c r="BD13" s="75"/>
      <c r="BE13" s="20">
        <v>2</v>
      </c>
      <c r="BF13" s="21" t="s">
        <v>3</v>
      </c>
      <c r="BG13" s="23">
        <v>0</v>
      </c>
      <c r="BH13" s="165">
        <f>AV13+AY13+BE13</f>
        <v>4</v>
      </c>
      <c r="BI13" s="87" t="s">
        <v>3</v>
      </c>
      <c r="BJ13" s="164">
        <f>AX13+BA13+BG13</f>
        <v>2</v>
      </c>
      <c r="BK13" s="108">
        <f>AV17+AY17+BE17</f>
        <v>133</v>
      </c>
      <c r="BL13" s="96" t="s">
        <v>3</v>
      </c>
      <c r="BM13" s="90">
        <f>AX17+BA17+BG17</f>
        <v>133</v>
      </c>
      <c r="BN13" s="137">
        <f>BH13</f>
        <v>4</v>
      </c>
      <c r="BO13" s="140">
        <f>BK13/BM13</f>
        <v>1</v>
      </c>
      <c r="BP13" s="78">
        <v>2</v>
      </c>
    </row>
    <row r="14" spans="1:68" ht="12.75">
      <c r="A14" s="128"/>
      <c r="B14" s="9">
        <f>J4</f>
        <v>4</v>
      </c>
      <c r="C14" s="10" t="s">
        <v>3</v>
      </c>
      <c r="D14" s="13">
        <f>H4</f>
        <v>25</v>
      </c>
      <c r="E14" s="9">
        <f>J9</f>
        <v>4</v>
      </c>
      <c r="F14" s="10" t="s">
        <v>3</v>
      </c>
      <c r="G14" s="11">
        <f>H9</f>
        <v>25</v>
      </c>
      <c r="H14" s="75"/>
      <c r="I14" s="75"/>
      <c r="J14" s="76"/>
      <c r="K14" s="12">
        <v>14</v>
      </c>
      <c r="L14" s="10" t="s">
        <v>3</v>
      </c>
      <c r="M14" s="16">
        <v>25</v>
      </c>
      <c r="N14" s="109"/>
      <c r="O14" s="88"/>
      <c r="P14" s="149"/>
      <c r="Q14" s="109"/>
      <c r="R14" s="97"/>
      <c r="S14" s="91"/>
      <c r="T14" s="138"/>
      <c r="U14" s="141"/>
      <c r="V14" s="79"/>
      <c r="X14" s="128"/>
      <c r="Y14" s="9">
        <f>AG4</f>
        <v>7</v>
      </c>
      <c r="Z14" s="10" t="s">
        <v>3</v>
      </c>
      <c r="AA14" s="13">
        <f>AE4</f>
        <v>25</v>
      </c>
      <c r="AB14" s="9">
        <f>AG9</f>
        <v>14</v>
      </c>
      <c r="AC14" s="10" t="s">
        <v>3</v>
      </c>
      <c r="AD14" s="11">
        <f>AE9</f>
        <v>25</v>
      </c>
      <c r="AE14" s="75"/>
      <c r="AF14" s="75"/>
      <c r="AG14" s="76"/>
      <c r="AH14" s="12">
        <v>25</v>
      </c>
      <c r="AI14" s="10" t="s">
        <v>3</v>
      </c>
      <c r="AJ14" s="16">
        <v>23</v>
      </c>
      <c r="AK14" s="109"/>
      <c r="AL14" s="88"/>
      <c r="AM14" s="149"/>
      <c r="AN14" s="109"/>
      <c r="AO14" s="97"/>
      <c r="AP14" s="91"/>
      <c r="AQ14" s="138"/>
      <c r="AR14" s="141"/>
      <c r="AS14" s="79"/>
      <c r="AU14" s="128"/>
      <c r="AV14" s="9">
        <f>BD4</f>
        <v>11</v>
      </c>
      <c r="AW14" s="10" t="s">
        <v>3</v>
      </c>
      <c r="AX14" s="13">
        <f>BB4</f>
        <v>25</v>
      </c>
      <c r="AY14" s="9">
        <f>BD9</f>
        <v>25</v>
      </c>
      <c r="AZ14" s="10" t="s">
        <v>3</v>
      </c>
      <c r="BA14" s="11">
        <f>BB9</f>
        <v>24</v>
      </c>
      <c r="BB14" s="75"/>
      <c r="BC14" s="75"/>
      <c r="BD14" s="76"/>
      <c r="BE14" s="12">
        <v>25</v>
      </c>
      <c r="BF14" s="10" t="s">
        <v>3</v>
      </c>
      <c r="BG14" s="16">
        <v>20</v>
      </c>
      <c r="BH14" s="109"/>
      <c r="BI14" s="88"/>
      <c r="BJ14" s="149"/>
      <c r="BK14" s="109"/>
      <c r="BL14" s="97"/>
      <c r="BM14" s="91"/>
      <c r="BN14" s="138"/>
      <c r="BO14" s="141"/>
      <c r="BP14" s="79"/>
    </row>
    <row r="15" spans="1:68" ht="12.75">
      <c r="A15" s="128"/>
      <c r="B15" s="9">
        <f>J5</f>
        <v>6</v>
      </c>
      <c r="C15" s="14" t="s">
        <v>3</v>
      </c>
      <c r="D15" s="13">
        <f>H5</f>
        <v>25</v>
      </c>
      <c r="E15" s="9">
        <f>J10</f>
        <v>14</v>
      </c>
      <c r="F15" s="14" t="s">
        <v>3</v>
      </c>
      <c r="G15" s="11">
        <f>H10</f>
        <v>25</v>
      </c>
      <c r="H15" s="75"/>
      <c r="I15" s="75"/>
      <c r="J15" s="76"/>
      <c r="K15" s="12">
        <v>18</v>
      </c>
      <c r="L15" s="14" t="s">
        <v>3</v>
      </c>
      <c r="M15" s="16">
        <v>25</v>
      </c>
      <c r="N15" s="109"/>
      <c r="O15" s="88"/>
      <c r="P15" s="149"/>
      <c r="Q15" s="109"/>
      <c r="R15" s="97"/>
      <c r="S15" s="91"/>
      <c r="T15" s="138"/>
      <c r="U15" s="141"/>
      <c r="V15" s="79"/>
      <c r="X15" s="128"/>
      <c r="Y15" s="9">
        <f>AG5</f>
        <v>16</v>
      </c>
      <c r="Z15" s="14" t="s">
        <v>3</v>
      </c>
      <c r="AA15" s="13">
        <f>AE5</f>
        <v>25</v>
      </c>
      <c r="AB15" s="9">
        <f>AG10</f>
        <v>9</v>
      </c>
      <c r="AC15" s="14" t="s">
        <v>3</v>
      </c>
      <c r="AD15" s="11">
        <f>AE10</f>
        <v>25</v>
      </c>
      <c r="AE15" s="75"/>
      <c r="AF15" s="75"/>
      <c r="AG15" s="76"/>
      <c r="AH15" s="12">
        <v>25</v>
      </c>
      <c r="AI15" s="14" t="s">
        <v>3</v>
      </c>
      <c r="AJ15" s="16">
        <v>19</v>
      </c>
      <c r="AK15" s="109"/>
      <c r="AL15" s="88"/>
      <c r="AM15" s="149"/>
      <c r="AN15" s="109"/>
      <c r="AO15" s="97"/>
      <c r="AP15" s="91"/>
      <c r="AQ15" s="138"/>
      <c r="AR15" s="141"/>
      <c r="AS15" s="79"/>
      <c r="AU15" s="128"/>
      <c r="AV15" s="9">
        <f>BD5</f>
        <v>25</v>
      </c>
      <c r="AW15" s="14" t="s">
        <v>3</v>
      </c>
      <c r="AX15" s="13">
        <f>BB5</f>
        <v>22</v>
      </c>
      <c r="AY15" s="9">
        <f>BD10</f>
        <v>22</v>
      </c>
      <c r="AZ15" s="14" t="s">
        <v>3</v>
      </c>
      <c r="BA15" s="11">
        <f>BB10</f>
        <v>25</v>
      </c>
      <c r="BB15" s="75"/>
      <c r="BC15" s="75"/>
      <c r="BD15" s="76"/>
      <c r="BE15" s="12">
        <v>25</v>
      </c>
      <c r="BF15" s="14" t="s">
        <v>3</v>
      </c>
      <c r="BG15" s="16">
        <v>17</v>
      </c>
      <c r="BH15" s="109"/>
      <c r="BI15" s="88"/>
      <c r="BJ15" s="149"/>
      <c r="BK15" s="109"/>
      <c r="BL15" s="97"/>
      <c r="BM15" s="91"/>
      <c r="BN15" s="138"/>
      <c r="BO15" s="141"/>
      <c r="BP15" s="79"/>
    </row>
    <row r="16" spans="1:68" ht="13.5" thickBot="1">
      <c r="A16" s="128"/>
      <c r="B16" s="9">
        <f>J6</f>
        <v>0</v>
      </c>
      <c r="C16" s="15" t="s">
        <v>3</v>
      </c>
      <c r="D16" s="13">
        <f>H6</f>
        <v>0</v>
      </c>
      <c r="E16" s="9">
        <f>J11</f>
        <v>0</v>
      </c>
      <c r="F16" s="15" t="s">
        <v>3</v>
      </c>
      <c r="G16" s="11">
        <f>H11</f>
        <v>0</v>
      </c>
      <c r="H16" s="75"/>
      <c r="I16" s="75"/>
      <c r="J16" s="76"/>
      <c r="K16" s="12">
        <v>0</v>
      </c>
      <c r="L16" s="15" t="s">
        <v>3</v>
      </c>
      <c r="M16" s="16">
        <v>0</v>
      </c>
      <c r="N16" s="109"/>
      <c r="O16" s="88"/>
      <c r="P16" s="149"/>
      <c r="Q16" s="109"/>
      <c r="R16" s="97"/>
      <c r="S16" s="91"/>
      <c r="T16" s="138"/>
      <c r="U16" s="141"/>
      <c r="V16" s="79"/>
      <c r="X16" s="128"/>
      <c r="Y16" s="9">
        <f>AG6</f>
        <v>0</v>
      </c>
      <c r="Z16" s="15" t="s">
        <v>3</v>
      </c>
      <c r="AA16" s="13">
        <f>AE6</f>
        <v>0</v>
      </c>
      <c r="AB16" s="9">
        <f>AG11</f>
        <v>0</v>
      </c>
      <c r="AC16" s="15" t="s">
        <v>3</v>
      </c>
      <c r="AD16" s="11">
        <f>AE11</f>
        <v>0</v>
      </c>
      <c r="AE16" s="75"/>
      <c r="AF16" s="75"/>
      <c r="AG16" s="76"/>
      <c r="AH16" s="12">
        <v>0</v>
      </c>
      <c r="AI16" s="15" t="s">
        <v>3</v>
      </c>
      <c r="AJ16" s="16">
        <v>0</v>
      </c>
      <c r="AK16" s="109"/>
      <c r="AL16" s="88"/>
      <c r="AM16" s="149"/>
      <c r="AN16" s="109"/>
      <c r="AO16" s="97"/>
      <c r="AP16" s="91"/>
      <c r="AQ16" s="138"/>
      <c r="AR16" s="141"/>
      <c r="AS16" s="79"/>
      <c r="AU16" s="128"/>
      <c r="AV16" s="9">
        <f>BD6</f>
        <v>0</v>
      </c>
      <c r="AW16" s="15" t="s">
        <v>3</v>
      </c>
      <c r="AX16" s="13">
        <f>BB6</f>
        <v>0</v>
      </c>
      <c r="AY16" s="9">
        <f>BD11</f>
        <v>0</v>
      </c>
      <c r="AZ16" s="15" t="s">
        <v>3</v>
      </c>
      <c r="BA16" s="11">
        <f>BB11</f>
        <v>0</v>
      </c>
      <c r="BB16" s="75"/>
      <c r="BC16" s="75"/>
      <c r="BD16" s="76"/>
      <c r="BE16" s="12">
        <v>0</v>
      </c>
      <c r="BF16" s="15" t="s">
        <v>3</v>
      </c>
      <c r="BG16" s="16">
        <v>0</v>
      </c>
      <c r="BH16" s="109"/>
      <c r="BI16" s="88"/>
      <c r="BJ16" s="149"/>
      <c r="BK16" s="109"/>
      <c r="BL16" s="97"/>
      <c r="BM16" s="91"/>
      <c r="BN16" s="138"/>
      <c r="BO16" s="141"/>
      <c r="BP16" s="79"/>
    </row>
    <row r="17" spans="1:68" ht="13.5" thickBot="1">
      <c r="A17" s="129"/>
      <c r="B17" s="24">
        <f>SUM(B14:B16)</f>
        <v>10</v>
      </c>
      <c r="C17" s="31" t="s">
        <v>3</v>
      </c>
      <c r="D17" s="26">
        <f>SUM(D14:D16)</f>
        <v>50</v>
      </c>
      <c r="E17" s="24">
        <f>SUM(E14:E16)</f>
        <v>18</v>
      </c>
      <c r="F17" s="31" t="s">
        <v>3</v>
      </c>
      <c r="G17" s="32">
        <f>SUM(G14:G16)</f>
        <v>50</v>
      </c>
      <c r="H17" s="75"/>
      <c r="I17" s="75"/>
      <c r="J17" s="75"/>
      <c r="K17" s="24">
        <f>SUM(K14:K16)</f>
        <v>32</v>
      </c>
      <c r="L17" s="31" t="s">
        <v>3</v>
      </c>
      <c r="M17" s="26">
        <f>SUM(M14:M16)</f>
        <v>50</v>
      </c>
      <c r="N17" s="110"/>
      <c r="O17" s="88"/>
      <c r="P17" s="150"/>
      <c r="Q17" s="110"/>
      <c r="R17" s="102"/>
      <c r="S17" s="103"/>
      <c r="T17" s="139"/>
      <c r="U17" s="142"/>
      <c r="V17" s="80"/>
      <c r="X17" s="129"/>
      <c r="Y17" s="24">
        <f>SUM(Y14:Y16)</f>
        <v>23</v>
      </c>
      <c r="Z17" s="31" t="s">
        <v>3</v>
      </c>
      <c r="AA17" s="26">
        <f>SUM(AA14:AA16)</f>
        <v>50</v>
      </c>
      <c r="AB17" s="24">
        <f>SUM(AB14:AB16)</f>
        <v>23</v>
      </c>
      <c r="AC17" s="31" t="s">
        <v>3</v>
      </c>
      <c r="AD17" s="32">
        <f>SUM(AD14:AD16)</f>
        <v>50</v>
      </c>
      <c r="AE17" s="75"/>
      <c r="AF17" s="75"/>
      <c r="AG17" s="75"/>
      <c r="AH17" s="24">
        <f>SUM(AH14:AH16)</f>
        <v>50</v>
      </c>
      <c r="AI17" s="31" t="s">
        <v>3</v>
      </c>
      <c r="AJ17" s="26">
        <f>SUM(AJ14:AJ16)</f>
        <v>42</v>
      </c>
      <c r="AK17" s="110"/>
      <c r="AL17" s="88"/>
      <c r="AM17" s="150"/>
      <c r="AN17" s="110"/>
      <c r="AO17" s="102"/>
      <c r="AP17" s="103"/>
      <c r="AQ17" s="139"/>
      <c r="AR17" s="142"/>
      <c r="AS17" s="80"/>
      <c r="AU17" s="129"/>
      <c r="AV17" s="24">
        <f>SUM(AV14:AV16)</f>
        <v>36</v>
      </c>
      <c r="AW17" s="31" t="s">
        <v>3</v>
      </c>
      <c r="AX17" s="26">
        <f>SUM(AX14:AX16)</f>
        <v>47</v>
      </c>
      <c r="AY17" s="24">
        <f>SUM(AY14:AY16)</f>
        <v>47</v>
      </c>
      <c r="AZ17" s="31" t="s">
        <v>3</v>
      </c>
      <c r="BA17" s="32">
        <f>SUM(BA14:BA16)</f>
        <v>49</v>
      </c>
      <c r="BB17" s="75"/>
      <c r="BC17" s="75"/>
      <c r="BD17" s="75"/>
      <c r="BE17" s="24">
        <f>SUM(BE14:BE16)</f>
        <v>50</v>
      </c>
      <c r="BF17" s="31" t="s">
        <v>3</v>
      </c>
      <c r="BG17" s="26">
        <f>SUM(BG14:BG16)</f>
        <v>37</v>
      </c>
      <c r="BH17" s="110"/>
      <c r="BI17" s="88"/>
      <c r="BJ17" s="150"/>
      <c r="BK17" s="110"/>
      <c r="BL17" s="102"/>
      <c r="BM17" s="103"/>
      <c r="BN17" s="139"/>
      <c r="BO17" s="142"/>
      <c r="BP17" s="80"/>
    </row>
    <row r="18" spans="1:68" ht="13.5" thickBot="1">
      <c r="A18" s="117" t="s">
        <v>23</v>
      </c>
      <c r="B18" s="20">
        <f>M3</f>
        <v>0</v>
      </c>
      <c r="C18" s="21" t="s">
        <v>3</v>
      </c>
      <c r="D18" s="23">
        <f>K3</f>
        <v>2</v>
      </c>
      <c r="E18" s="20">
        <f>M8</f>
        <v>0</v>
      </c>
      <c r="F18" s="21" t="s">
        <v>3</v>
      </c>
      <c r="G18" s="23">
        <f>K8</f>
        <v>2</v>
      </c>
      <c r="H18" s="20">
        <f>M13</f>
        <v>2</v>
      </c>
      <c r="I18" s="21" t="s">
        <v>3</v>
      </c>
      <c r="J18" s="22">
        <f>K13</f>
        <v>0</v>
      </c>
      <c r="K18" s="75"/>
      <c r="L18" s="75"/>
      <c r="M18" s="75"/>
      <c r="N18" s="84">
        <f>B18+E18+H18</f>
        <v>2</v>
      </c>
      <c r="O18" s="87" t="s">
        <v>3</v>
      </c>
      <c r="P18" s="161">
        <f>D18+G18+J18</f>
        <v>4</v>
      </c>
      <c r="Q18" s="99">
        <f>B22+E22+H22</f>
        <v>122</v>
      </c>
      <c r="R18" s="96" t="s">
        <v>3</v>
      </c>
      <c r="S18" s="90">
        <f>D22+G22+J22</f>
        <v>132</v>
      </c>
      <c r="T18" s="137">
        <f>N18</f>
        <v>2</v>
      </c>
      <c r="U18" s="140">
        <f>Q18/S18</f>
        <v>0.9242424242424242</v>
      </c>
      <c r="V18" s="78">
        <v>3</v>
      </c>
      <c r="X18" s="117" t="s">
        <v>29</v>
      </c>
      <c r="Y18" s="20">
        <f>AJ3</f>
        <v>0</v>
      </c>
      <c r="Z18" s="21" t="s">
        <v>3</v>
      </c>
      <c r="AA18" s="23">
        <f>AH3</f>
        <v>2</v>
      </c>
      <c r="AB18" s="20">
        <f>AJ8</f>
        <v>0</v>
      </c>
      <c r="AC18" s="21" t="s">
        <v>3</v>
      </c>
      <c r="AD18" s="23">
        <f>AH8</f>
        <v>2</v>
      </c>
      <c r="AE18" s="20">
        <f>AJ13</f>
        <v>0</v>
      </c>
      <c r="AF18" s="21" t="s">
        <v>3</v>
      </c>
      <c r="AG18" s="22">
        <f>AH13</f>
        <v>2</v>
      </c>
      <c r="AH18" s="75"/>
      <c r="AI18" s="75"/>
      <c r="AJ18" s="75"/>
      <c r="AK18" s="84">
        <f>Y18+AB18+AE18</f>
        <v>0</v>
      </c>
      <c r="AL18" s="87" t="s">
        <v>3</v>
      </c>
      <c r="AM18" s="161">
        <f>AA18+AD18+AG18</f>
        <v>6</v>
      </c>
      <c r="AN18" s="99">
        <f>Y22+AB22+AE22</f>
        <v>97</v>
      </c>
      <c r="AO18" s="96" t="s">
        <v>3</v>
      </c>
      <c r="AP18" s="90">
        <f>AA22+AD22+AG22</f>
        <v>150</v>
      </c>
      <c r="AQ18" s="137">
        <f>AK18</f>
        <v>0</v>
      </c>
      <c r="AR18" s="140">
        <f>AN18/AP18</f>
        <v>0.6466666666666666</v>
      </c>
      <c r="AS18" s="78">
        <v>4</v>
      </c>
      <c r="AU18" s="117" t="s">
        <v>15</v>
      </c>
      <c r="AV18" s="20">
        <f>BG3</f>
        <v>0</v>
      </c>
      <c r="AW18" s="21" t="s">
        <v>3</v>
      </c>
      <c r="AX18" s="23">
        <f>BE3</f>
        <v>2</v>
      </c>
      <c r="AY18" s="20">
        <f>BG8</f>
        <v>0</v>
      </c>
      <c r="AZ18" s="21" t="s">
        <v>3</v>
      </c>
      <c r="BA18" s="23">
        <f>BE8</f>
        <v>2</v>
      </c>
      <c r="BB18" s="20">
        <f>BG13</f>
        <v>0</v>
      </c>
      <c r="BC18" s="21" t="s">
        <v>3</v>
      </c>
      <c r="BD18" s="22">
        <f>BE13</f>
        <v>2</v>
      </c>
      <c r="BE18" s="75"/>
      <c r="BF18" s="75"/>
      <c r="BG18" s="75"/>
      <c r="BH18" s="84">
        <f>AV18+AY18+BB18</f>
        <v>0</v>
      </c>
      <c r="BI18" s="87" t="s">
        <v>3</v>
      </c>
      <c r="BJ18" s="161">
        <f>AX18+BA18+BD18</f>
        <v>6</v>
      </c>
      <c r="BK18" s="99">
        <f>AV22+AY22+BB22</f>
        <v>90</v>
      </c>
      <c r="BL18" s="96" t="s">
        <v>3</v>
      </c>
      <c r="BM18" s="90">
        <f>AX22+BA22+BD22</f>
        <v>150</v>
      </c>
      <c r="BN18" s="137">
        <f>BH18</f>
        <v>0</v>
      </c>
      <c r="BO18" s="140">
        <f>BK18/BM18</f>
        <v>0.6</v>
      </c>
      <c r="BP18" s="78">
        <v>4</v>
      </c>
    </row>
    <row r="19" spans="1:68" ht="12.75">
      <c r="A19" s="128"/>
      <c r="B19" s="9">
        <f>M4</f>
        <v>22</v>
      </c>
      <c r="C19" s="10" t="s">
        <v>3</v>
      </c>
      <c r="D19" s="13">
        <f>K4</f>
        <v>25</v>
      </c>
      <c r="E19" s="9">
        <f>M9</f>
        <v>15</v>
      </c>
      <c r="F19" s="10" t="s">
        <v>3</v>
      </c>
      <c r="G19" s="13">
        <f>K9</f>
        <v>25</v>
      </c>
      <c r="H19" s="9">
        <f>M14</f>
        <v>25</v>
      </c>
      <c r="I19" s="10" t="s">
        <v>3</v>
      </c>
      <c r="J19" s="11">
        <f>K14</f>
        <v>14</v>
      </c>
      <c r="K19" s="76"/>
      <c r="L19" s="76"/>
      <c r="M19" s="75"/>
      <c r="N19" s="159"/>
      <c r="O19" s="88"/>
      <c r="P19" s="162"/>
      <c r="Q19" s="100"/>
      <c r="R19" s="97"/>
      <c r="S19" s="91"/>
      <c r="T19" s="138"/>
      <c r="U19" s="141"/>
      <c r="V19" s="79"/>
      <c r="X19" s="128"/>
      <c r="Y19" s="9">
        <f>AJ4</f>
        <v>13</v>
      </c>
      <c r="Z19" s="10" t="s">
        <v>3</v>
      </c>
      <c r="AA19" s="13">
        <f>AH4</f>
        <v>25</v>
      </c>
      <c r="AB19" s="9">
        <f>AJ9</f>
        <v>15</v>
      </c>
      <c r="AC19" s="10" t="s">
        <v>3</v>
      </c>
      <c r="AD19" s="13">
        <f>AH9</f>
        <v>25</v>
      </c>
      <c r="AE19" s="9">
        <f>AJ14</f>
        <v>23</v>
      </c>
      <c r="AF19" s="10" t="s">
        <v>3</v>
      </c>
      <c r="AG19" s="11">
        <f>AH14</f>
        <v>25</v>
      </c>
      <c r="AH19" s="76"/>
      <c r="AI19" s="76"/>
      <c r="AJ19" s="75"/>
      <c r="AK19" s="159"/>
      <c r="AL19" s="88"/>
      <c r="AM19" s="162"/>
      <c r="AN19" s="100"/>
      <c r="AO19" s="97"/>
      <c r="AP19" s="91"/>
      <c r="AQ19" s="138"/>
      <c r="AR19" s="141"/>
      <c r="AS19" s="79"/>
      <c r="AU19" s="128"/>
      <c r="AV19" s="9">
        <f>BG4</f>
        <v>7</v>
      </c>
      <c r="AW19" s="10" t="s">
        <v>3</v>
      </c>
      <c r="AX19" s="13">
        <f>BE4</f>
        <v>25</v>
      </c>
      <c r="AY19" s="9">
        <f>BG9</f>
        <v>20</v>
      </c>
      <c r="AZ19" s="10" t="s">
        <v>3</v>
      </c>
      <c r="BA19" s="13">
        <f>BE9</f>
        <v>25</v>
      </c>
      <c r="BB19" s="9">
        <f>BG14</f>
        <v>20</v>
      </c>
      <c r="BC19" s="10" t="s">
        <v>3</v>
      </c>
      <c r="BD19" s="11">
        <f>BE14</f>
        <v>25</v>
      </c>
      <c r="BE19" s="76"/>
      <c r="BF19" s="76"/>
      <c r="BG19" s="75"/>
      <c r="BH19" s="159"/>
      <c r="BI19" s="88"/>
      <c r="BJ19" s="162"/>
      <c r="BK19" s="100"/>
      <c r="BL19" s="97"/>
      <c r="BM19" s="91"/>
      <c r="BN19" s="138"/>
      <c r="BO19" s="141"/>
      <c r="BP19" s="79"/>
    </row>
    <row r="20" spans="1:68" ht="12.75">
      <c r="A20" s="128"/>
      <c r="B20" s="9">
        <f>M5</f>
        <v>17</v>
      </c>
      <c r="C20" s="14" t="s">
        <v>3</v>
      </c>
      <c r="D20" s="13">
        <f>K5</f>
        <v>25</v>
      </c>
      <c r="E20" s="9">
        <f>M10</f>
        <v>18</v>
      </c>
      <c r="F20" s="14" t="s">
        <v>3</v>
      </c>
      <c r="G20" s="13">
        <f>K10</f>
        <v>25</v>
      </c>
      <c r="H20" s="9">
        <f>M15</f>
        <v>25</v>
      </c>
      <c r="I20" s="14" t="s">
        <v>3</v>
      </c>
      <c r="J20" s="11">
        <f>K15</f>
        <v>18</v>
      </c>
      <c r="K20" s="76"/>
      <c r="L20" s="76"/>
      <c r="M20" s="75"/>
      <c r="N20" s="159"/>
      <c r="O20" s="88"/>
      <c r="P20" s="162"/>
      <c r="Q20" s="100"/>
      <c r="R20" s="97"/>
      <c r="S20" s="91"/>
      <c r="T20" s="138"/>
      <c r="U20" s="141"/>
      <c r="V20" s="79"/>
      <c r="X20" s="128"/>
      <c r="Y20" s="9">
        <f>AJ5</f>
        <v>8</v>
      </c>
      <c r="Z20" s="14" t="s">
        <v>3</v>
      </c>
      <c r="AA20" s="13">
        <f>AH5</f>
        <v>25</v>
      </c>
      <c r="AB20" s="9">
        <f>AJ10</f>
        <v>19</v>
      </c>
      <c r="AC20" s="14" t="s">
        <v>3</v>
      </c>
      <c r="AD20" s="13">
        <f>AH10</f>
        <v>25</v>
      </c>
      <c r="AE20" s="9">
        <f>AJ15</f>
        <v>19</v>
      </c>
      <c r="AF20" s="14" t="s">
        <v>3</v>
      </c>
      <c r="AG20" s="11">
        <f>AH15</f>
        <v>25</v>
      </c>
      <c r="AH20" s="76"/>
      <c r="AI20" s="76"/>
      <c r="AJ20" s="75"/>
      <c r="AK20" s="159"/>
      <c r="AL20" s="88"/>
      <c r="AM20" s="162"/>
      <c r="AN20" s="100"/>
      <c r="AO20" s="97"/>
      <c r="AP20" s="91"/>
      <c r="AQ20" s="138"/>
      <c r="AR20" s="141"/>
      <c r="AS20" s="79"/>
      <c r="AU20" s="128"/>
      <c r="AV20" s="9">
        <f>BG5</f>
        <v>17</v>
      </c>
      <c r="AW20" s="14" t="s">
        <v>3</v>
      </c>
      <c r="AX20" s="13">
        <f>BE5</f>
        <v>25</v>
      </c>
      <c r="AY20" s="9">
        <f>BG10</f>
        <v>9</v>
      </c>
      <c r="AZ20" s="14" t="s">
        <v>3</v>
      </c>
      <c r="BA20" s="13">
        <f>BE10</f>
        <v>25</v>
      </c>
      <c r="BB20" s="9">
        <f>BG15</f>
        <v>17</v>
      </c>
      <c r="BC20" s="14" t="s">
        <v>3</v>
      </c>
      <c r="BD20" s="11">
        <f>BE15</f>
        <v>25</v>
      </c>
      <c r="BE20" s="76"/>
      <c r="BF20" s="76"/>
      <c r="BG20" s="75"/>
      <c r="BH20" s="159"/>
      <c r="BI20" s="88"/>
      <c r="BJ20" s="162"/>
      <c r="BK20" s="100"/>
      <c r="BL20" s="97"/>
      <c r="BM20" s="91"/>
      <c r="BN20" s="138"/>
      <c r="BO20" s="141"/>
      <c r="BP20" s="79"/>
    </row>
    <row r="21" spans="1:68" ht="13.5" thickBot="1">
      <c r="A21" s="128"/>
      <c r="B21" s="9">
        <f>M6</f>
        <v>0</v>
      </c>
      <c r="C21" s="15" t="s">
        <v>3</v>
      </c>
      <c r="D21" s="13">
        <f>K6</f>
        <v>0</v>
      </c>
      <c r="E21" s="9">
        <f>M11</f>
        <v>0</v>
      </c>
      <c r="F21" s="15" t="s">
        <v>3</v>
      </c>
      <c r="G21" s="13">
        <f>K11</f>
        <v>0</v>
      </c>
      <c r="H21" s="9">
        <f>M16</f>
        <v>0</v>
      </c>
      <c r="I21" s="15" t="s">
        <v>3</v>
      </c>
      <c r="J21" s="11">
        <f>K16</f>
        <v>0</v>
      </c>
      <c r="K21" s="76"/>
      <c r="L21" s="76"/>
      <c r="M21" s="75"/>
      <c r="N21" s="159"/>
      <c r="O21" s="88"/>
      <c r="P21" s="162"/>
      <c r="Q21" s="100"/>
      <c r="R21" s="97"/>
      <c r="S21" s="91"/>
      <c r="T21" s="138"/>
      <c r="U21" s="141"/>
      <c r="V21" s="79"/>
      <c r="X21" s="128"/>
      <c r="Y21" s="9">
        <f>AJ6</f>
        <v>0</v>
      </c>
      <c r="Z21" s="15" t="s">
        <v>3</v>
      </c>
      <c r="AA21" s="13">
        <f>AH6</f>
        <v>0</v>
      </c>
      <c r="AB21" s="9">
        <f>AJ11</f>
        <v>0</v>
      </c>
      <c r="AC21" s="15" t="s">
        <v>3</v>
      </c>
      <c r="AD21" s="13">
        <f>AH11</f>
        <v>0</v>
      </c>
      <c r="AE21" s="9">
        <f>AJ16</f>
        <v>0</v>
      </c>
      <c r="AF21" s="15" t="s">
        <v>3</v>
      </c>
      <c r="AG21" s="11">
        <f>AH16</f>
        <v>0</v>
      </c>
      <c r="AH21" s="76"/>
      <c r="AI21" s="76"/>
      <c r="AJ21" s="75"/>
      <c r="AK21" s="159"/>
      <c r="AL21" s="88"/>
      <c r="AM21" s="162"/>
      <c r="AN21" s="100"/>
      <c r="AO21" s="97"/>
      <c r="AP21" s="91"/>
      <c r="AQ21" s="138"/>
      <c r="AR21" s="141"/>
      <c r="AS21" s="79"/>
      <c r="AU21" s="128"/>
      <c r="AV21" s="9">
        <f>BG6</f>
        <v>0</v>
      </c>
      <c r="AW21" s="15" t="s">
        <v>3</v>
      </c>
      <c r="AX21" s="13">
        <f>BE6</f>
        <v>0</v>
      </c>
      <c r="AY21" s="9">
        <f>BG11</f>
        <v>0</v>
      </c>
      <c r="AZ21" s="15" t="s">
        <v>3</v>
      </c>
      <c r="BA21" s="13">
        <f>BE11</f>
        <v>0</v>
      </c>
      <c r="BB21" s="9">
        <f>BG16</f>
        <v>0</v>
      </c>
      <c r="BC21" s="15" t="s">
        <v>3</v>
      </c>
      <c r="BD21" s="11">
        <f>BE16</f>
        <v>0</v>
      </c>
      <c r="BE21" s="76"/>
      <c r="BF21" s="76"/>
      <c r="BG21" s="75"/>
      <c r="BH21" s="159"/>
      <c r="BI21" s="88"/>
      <c r="BJ21" s="162"/>
      <c r="BK21" s="100"/>
      <c r="BL21" s="97"/>
      <c r="BM21" s="91"/>
      <c r="BN21" s="138"/>
      <c r="BO21" s="141"/>
      <c r="BP21" s="79"/>
    </row>
    <row r="22" spans="1:68" ht="13.5" thickBot="1">
      <c r="A22" s="135"/>
      <c r="B22" s="24">
        <f>SUM(B19:B21)</f>
        <v>39</v>
      </c>
      <c r="C22" s="31" t="s">
        <v>3</v>
      </c>
      <c r="D22" s="26">
        <f>SUM(D19:D21)</f>
        <v>50</v>
      </c>
      <c r="E22" s="24">
        <f>SUM(E19:E21)</f>
        <v>33</v>
      </c>
      <c r="F22" s="31" t="s">
        <v>3</v>
      </c>
      <c r="G22" s="26">
        <f>SUM(G19:G21)</f>
        <v>50</v>
      </c>
      <c r="H22" s="24">
        <f>SUM(H19:H21)</f>
        <v>50</v>
      </c>
      <c r="I22" s="31" t="s">
        <v>3</v>
      </c>
      <c r="J22" s="32">
        <f>SUM(J19:J21)</f>
        <v>32</v>
      </c>
      <c r="K22" s="126"/>
      <c r="L22" s="126"/>
      <c r="M22" s="126"/>
      <c r="N22" s="160"/>
      <c r="O22" s="89"/>
      <c r="P22" s="163"/>
      <c r="Q22" s="101"/>
      <c r="R22" s="98"/>
      <c r="S22" s="92"/>
      <c r="T22" s="139"/>
      <c r="U22" s="142"/>
      <c r="V22" s="80"/>
      <c r="X22" s="135"/>
      <c r="Y22" s="24">
        <f>SUM(Y19:Y21)</f>
        <v>21</v>
      </c>
      <c r="Z22" s="31" t="s">
        <v>3</v>
      </c>
      <c r="AA22" s="26">
        <f>SUM(AA19:AA21)</f>
        <v>50</v>
      </c>
      <c r="AB22" s="24">
        <f>SUM(AB19:AB21)</f>
        <v>34</v>
      </c>
      <c r="AC22" s="31" t="s">
        <v>3</v>
      </c>
      <c r="AD22" s="26">
        <f>SUM(AD19:AD21)</f>
        <v>50</v>
      </c>
      <c r="AE22" s="24">
        <f>SUM(AE19:AE21)</f>
        <v>42</v>
      </c>
      <c r="AF22" s="31" t="s">
        <v>3</v>
      </c>
      <c r="AG22" s="32">
        <f>SUM(AG19:AG21)</f>
        <v>50</v>
      </c>
      <c r="AH22" s="126"/>
      <c r="AI22" s="126"/>
      <c r="AJ22" s="126"/>
      <c r="AK22" s="160"/>
      <c r="AL22" s="89"/>
      <c r="AM22" s="163"/>
      <c r="AN22" s="101"/>
      <c r="AO22" s="98"/>
      <c r="AP22" s="92"/>
      <c r="AQ22" s="139"/>
      <c r="AR22" s="142"/>
      <c r="AS22" s="80"/>
      <c r="AU22" s="135"/>
      <c r="AV22" s="24">
        <f>SUM(AV19:AV21)</f>
        <v>24</v>
      </c>
      <c r="AW22" s="31" t="s">
        <v>3</v>
      </c>
      <c r="AX22" s="26">
        <f>SUM(AX19:AX21)</f>
        <v>50</v>
      </c>
      <c r="AY22" s="24">
        <f>SUM(AY19:AY21)</f>
        <v>29</v>
      </c>
      <c r="AZ22" s="31" t="s">
        <v>3</v>
      </c>
      <c r="BA22" s="26">
        <f>SUM(BA19:BA21)</f>
        <v>50</v>
      </c>
      <c r="BB22" s="24">
        <f>SUM(BB19:BB21)</f>
        <v>37</v>
      </c>
      <c r="BC22" s="31" t="s">
        <v>3</v>
      </c>
      <c r="BD22" s="32">
        <f>SUM(BD19:BD21)</f>
        <v>50</v>
      </c>
      <c r="BE22" s="126"/>
      <c r="BF22" s="126"/>
      <c r="BG22" s="126"/>
      <c r="BH22" s="160"/>
      <c r="BI22" s="89"/>
      <c r="BJ22" s="163"/>
      <c r="BK22" s="101"/>
      <c r="BL22" s="98"/>
      <c r="BM22" s="92"/>
      <c r="BN22" s="139"/>
      <c r="BO22" s="142"/>
      <c r="BP22" s="80"/>
    </row>
    <row r="24" spans="1:22" ht="12.75">
      <c r="A24" s="38"/>
      <c r="B24" s="38" t="s">
        <v>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40" ht="12.75">
      <c r="A25" s="38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X25" s="53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54"/>
    </row>
    <row r="26" spans="1:43" ht="12.75">
      <c r="A26" s="38"/>
      <c r="B26" s="38" t="s">
        <v>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X26" s="174" t="s">
        <v>67</v>
      </c>
      <c r="Y26" s="176"/>
      <c r="Z26" s="176"/>
      <c r="AA26" s="176"/>
      <c r="AB26" s="61"/>
      <c r="AC26" s="61"/>
      <c r="AD26" s="61"/>
      <c r="AE26" s="61"/>
      <c r="AF26" s="61"/>
      <c r="AG26" s="61"/>
      <c r="AH26" s="171"/>
      <c r="AI26" s="171"/>
      <c r="AJ26" s="172"/>
      <c r="AK26" s="171"/>
      <c r="AL26" s="171"/>
      <c r="AM26" s="171"/>
      <c r="AN26" s="169"/>
      <c r="AQ26" s="65"/>
    </row>
    <row r="27" spans="1:40" ht="12.75">
      <c r="A27" s="38"/>
      <c r="B27" s="38" t="s">
        <v>4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X27" s="174"/>
      <c r="Y27" s="176"/>
      <c r="Z27" s="176"/>
      <c r="AA27" s="176"/>
      <c r="AB27" s="57"/>
      <c r="AC27" s="57"/>
      <c r="AD27" s="57"/>
      <c r="AE27" s="57"/>
      <c r="AF27" s="57"/>
      <c r="AG27" s="57"/>
      <c r="AH27" s="171"/>
      <c r="AI27" s="171"/>
      <c r="AJ27" s="172"/>
      <c r="AK27" s="173"/>
      <c r="AL27" s="173"/>
      <c r="AM27" s="171"/>
      <c r="AN27" s="169"/>
    </row>
    <row r="28" spans="1:40" ht="12.75">
      <c r="A28" s="38"/>
      <c r="B28" s="38" t="s">
        <v>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174"/>
      <c r="Y28" s="176"/>
      <c r="Z28" s="176"/>
      <c r="AA28" s="176"/>
      <c r="AB28" s="57"/>
      <c r="AC28" s="57"/>
      <c r="AD28" s="57"/>
      <c r="AE28" s="57"/>
      <c r="AF28" s="57"/>
      <c r="AG28" s="57"/>
      <c r="AH28" s="171"/>
      <c r="AI28" s="171"/>
      <c r="AJ28" s="172"/>
      <c r="AK28" s="173"/>
      <c r="AL28" s="173"/>
      <c r="AM28" s="171"/>
      <c r="AN28" s="169"/>
    </row>
    <row r="29" spans="1:40" ht="12.75">
      <c r="A29" s="38"/>
      <c r="B29" s="38" t="s">
        <v>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X29" s="174"/>
      <c r="Y29" s="176"/>
      <c r="Z29" s="176"/>
      <c r="AA29" s="176"/>
      <c r="AB29" s="57"/>
      <c r="AC29" s="57"/>
      <c r="AD29" s="57"/>
      <c r="AE29" s="57"/>
      <c r="AF29" s="57"/>
      <c r="AG29" s="57"/>
      <c r="AH29" s="171"/>
      <c r="AI29" s="171"/>
      <c r="AJ29" s="172"/>
      <c r="AK29" s="173"/>
      <c r="AL29" s="173"/>
      <c r="AM29" s="171"/>
      <c r="AN29" s="169"/>
    </row>
    <row r="30" spans="1:47" ht="13.5" thickBot="1">
      <c r="A30" s="38" t="s">
        <v>72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X30" s="175"/>
      <c r="Y30" s="176"/>
      <c r="Z30" s="176"/>
      <c r="AA30" s="176"/>
      <c r="AB30" s="62"/>
      <c r="AC30" s="63"/>
      <c r="AD30" s="62"/>
      <c r="AE30" s="62"/>
      <c r="AF30" s="63"/>
      <c r="AG30" s="62"/>
      <c r="AH30" s="171"/>
      <c r="AI30" s="171"/>
      <c r="AJ30" s="172"/>
      <c r="AK30" s="173"/>
      <c r="AL30" s="173"/>
      <c r="AM30" s="171"/>
      <c r="AN30" s="169"/>
      <c r="AU30" t="s">
        <v>68</v>
      </c>
    </row>
    <row r="31" spans="1:62" ht="33.75" customHeight="1" thickBot="1">
      <c r="A31" s="48"/>
      <c r="B31" s="157" t="str">
        <f>A32</f>
        <v>Sokol FM</v>
      </c>
      <c r="C31" s="158"/>
      <c r="D31" s="158"/>
      <c r="E31" s="158" t="str">
        <f>A37</f>
        <v>Hlučín</v>
      </c>
      <c r="F31" s="158"/>
      <c r="G31" s="158"/>
      <c r="H31" s="158" t="str">
        <f>A42</f>
        <v>Ostrava B</v>
      </c>
      <c r="I31" s="158"/>
      <c r="J31" s="158"/>
      <c r="K31" s="158" t="str">
        <f>A47</f>
        <v>Ostrava kadetky</v>
      </c>
      <c r="L31" s="158"/>
      <c r="M31" s="166"/>
      <c r="N31" s="77" t="s">
        <v>1</v>
      </c>
      <c r="O31" s="60"/>
      <c r="P31" s="51"/>
      <c r="Q31" s="77" t="s">
        <v>0</v>
      </c>
      <c r="R31" s="60"/>
      <c r="S31" s="51"/>
      <c r="T31" s="49" t="s">
        <v>35</v>
      </c>
      <c r="U31" s="49" t="s">
        <v>31</v>
      </c>
      <c r="V31" s="64" t="s">
        <v>2</v>
      </c>
      <c r="X31" s="48"/>
      <c r="Y31" s="157" t="str">
        <f>X32</f>
        <v>Sokol FM</v>
      </c>
      <c r="Z31" s="158"/>
      <c r="AA31" s="158"/>
      <c r="AB31" s="158" t="str">
        <f>X37</f>
        <v>Ostrava kadetky</v>
      </c>
      <c r="AC31" s="158"/>
      <c r="AD31" s="158"/>
      <c r="AE31" s="158" t="str">
        <f>X42</f>
        <v>Přerov</v>
      </c>
      <c r="AF31" s="158"/>
      <c r="AG31" s="158"/>
      <c r="AH31" s="158" t="str">
        <f>X47</f>
        <v>Ostrava A</v>
      </c>
      <c r="AI31" s="158"/>
      <c r="AJ31" s="166"/>
      <c r="AK31" s="77" t="s">
        <v>1</v>
      </c>
      <c r="AL31" s="60"/>
      <c r="AM31" s="51"/>
      <c r="AN31" s="77" t="s">
        <v>0</v>
      </c>
      <c r="AO31" s="60"/>
      <c r="AP31" s="51"/>
      <c r="AQ31" s="49" t="s">
        <v>35</v>
      </c>
      <c r="AR31" s="49" t="s">
        <v>31</v>
      </c>
      <c r="AS31" s="64" t="s">
        <v>2</v>
      </c>
      <c r="AU31" s="48"/>
      <c r="AV31" s="157" t="str">
        <f>AU32</f>
        <v>Sokol FM </v>
      </c>
      <c r="AW31" s="158"/>
      <c r="AX31" s="158"/>
      <c r="AY31" s="158" t="str">
        <f>AU37</f>
        <v>Přerov</v>
      </c>
      <c r="AZ31" s="158"/>
      <c r="BA31" s="158"/>
      <c r="BB31" s="77" t="s">
        <v>1</v>
      </c>
      <c r="BC31" s="60"/>
      <c r="BD31" s="51"/>
      <c r="BE31" s="77" t="s">
        <v>0</v>
      </c>
      <c r="BF31" s="60"/>
      <c r="BG31" s="51"/>
      <c r="BH31" s="49" t="s">
        <v>35</v>
      </c>
      <c r="BI31" s="49" t="s">
        <v>31</v>
      </c>
      <c r="BJ31" s="64" t="s">
        <v>2</v>
      </c>
    </row>
    <row r="32" spans="1:62" ht="13.5" customHeight="1" thickBot="1">
      <c r="A32" s="128" t="s">
        <v>21</v>
      </c>
      <c r="B32" s="154"/>
      <c r="C32" s="155"/>
      <c r="D32" s="134"/>
      <c r="E32" s="66">
        <v>2</v>
      </c>
      <c r="F32" s="67" t="s">
        <v>3</v>
      </c>
      <c r="G32" s="68">
        <v>0</v>
      </c>
      <c r="H32" s="66">
        <v>0</v>
      </c>
      <c r="I32" s="67" t="s">
        <v>3</v>
      </c>
      <c r="J32" s="68">
        <v>0</v>
      </c>
      <c r="K32" s="66">
        <v>0</v>
      </c>
      <c r="L32" s="67" t="s">
        <v>3</v>
      </c>
      <c r="M32" s="68">
        <v>0</v>
      </c>
      <c r="N32" s="156">
        <f>E32+H32+K32</f>
        <v>2</v>
      </c>
      <c r="O32" s="88" t="s">
        <v>3</v>
      </c>
      <c r="P32" s="148">
        <f>G32+J32+M32</f>
        <v>0</v>
      </c>
      <c r="Q32" s="151">
        <f>E36+H36+K36</f>
        <v>50</v>
      </c>
      <c r="R32" s="152" t="s">
        <v>3</v>
      </c>
      <c r="S32" s="153">
        <f>G36+J36+M36</f>
        <v>20</v>
      </c>
      <c r="T32" s="138">
        <f>N32</f>
        <v>2</v>
      </c>
      <c r="U32" s="141">
        <f>Q32/S32</f>
        <v>2.5</v>
      </c>
      <c r="V32" s="79">
        <v>1</v>
      </c>
      <c r="X32" s="128" t="s">
        <v>21</v>
      </c>
      <c r="Y32" s="154"/>
      <c r="Z32" s="155"/>
      <c r="AA32" s="134"/>
      <c r="AB32" s="66">
        <v>2</v>
      </c>
      <c r="AC32" s="67" t="s">
        <v>3</v>
      </c>
      <c r="AD32" s="68">
        <v>0</v>
      </c>
      <c r="AE32" s="66">
        <v>0</v>
      </c>
      <c r="AF32" s="67" t="s">
        <v>3</v>
      </c>
      <c r="AG32" s="68">
        <v>0</v>
      </c>
      <c r="AH32" s="66">
        <v>0</v>
      </c>
      <c r="AI32" s="67" t="s">
        <v>3</v>
      </c>
      <c r="AJ32" s="68">
        <v>0</v>
      </c>
      <c r="AK32" s="156">
        <f>AB32+AE32+AH32</f>
        <v>2</v>
      </c>
      <c r="AL32" s="88" t="s">
        <v>3</v>
      </c>
      <c r="AM32" s="148">
        <f>AD32+AG32+AJ32</f>
        <v>0</v>
      </c>
      <c r="AN32" s="151">
        <f>AB36+AE36+AH36</f>
        <v>50</v>
      </c>
      <c r="AO32" s="152" t="s">
        <v>3</v>
      </c>
      <c r="AP32" s="153">
        <f>AD36+AG36+AJ36</f>
        <v>24</v>
      </c>
      <c r="AQ32" s="138">
        <f>AK32</f>
        <v>2</v>
      </c>
      <c r="AR32" s="141">
        <f>AN32/AP32</f>
        <v>2.0833333333333335</v>
      </c>
      <c r="AS32" s="79">
        <v>1</v>
      </c>
      <c r="AU32" s="128" t="s">
        <v>73</v>
      </c>
      <c r="AV32" s="154"/>
      <c r="AW32" s="155"/>
      <c r="AX32" s="134"/>
      <c r="AY32" s="66">
        <v>2</v>
      </c>
      <c r="AZ32" s="67" t="s">
        <v>3</v>
      </c>
      <c r="BA32" s="68">
        <v>0</v>
      </c>
      <c r="BB32" s="156">
        <f>AY32</f>
        <v>2</v>
      </c>
      <c r="BC32" s="88" t="s">
        <v>3</v>
      </c>
      <c r="BD32" s="148">
        <f>BA32</f>
        <v>0</v>
      </c>
      <c r="BE32" s="151">
        <f>AS36+AV36+AY36</f>
        <v>50</v>
      </c>
      <c r="BF32" s="152" t="s">
        <v>3</v>
      </c>
      <c r="BG32" s="153">
        <f>AU36+AX36+BA36</f>
        <v>46</v>
      </c>
      <c r="BH32" s="138">
        <f>BB32</f>
        <v>2</v>
      </c>
      <c r="BI32" s="141">
        <f>BE32/BG32</f>
        <v>1.0869565217391304</v>
      </c>
      <c r="BJ32" s="79">
        <v>1</v>
      </c>
    </row>
    <row r="33" spans="1:62" ht="12.75" customHeight="1">
      <c r="A33" s="128"/>
      <c r="B33" s="133"/>
      <c r="C33" s="134"/>
      <c r="D33" s="134"/>
      <c r="E33" s="39">
        <v>25</v>
      </c>
      <c r="F33" s="5" t="s">
        <v>3</v>
      </c>
      <c r="G33" s="40">
        <v>5</v>
      </c>
      <c r="H33" s="1">
        <v>0</v>
      </c>
      <c r="I33" s="6" t="s">
        <v>3</v>
      </c>
      <c r="J33" s="2">
        <v>0</v>
      </c>
      <c r="K33" s="1">
        <v>0</v>
      </c>
      <c r="L33" s="6" t="s">
        <v>3</v>
      </c>
      <c r="M33" s="2">
        <v>0</v>
      </c>
      <c r="N33" s="156"/>
      <c r="O33" s="88"/>
      <c r="P33" s="149"/>
      <c r="Q33" s="109"/>
      <c r="R33" s="97"/>
      <c r="S33" s="91"/>
      <c r="T33" s="138"/>
      <c r="U33" s="141"/>
      <c r="V33" s="79"/>
      <c r="X33" s="128"/>
      <c r="Y33" s="133"/>
      <c r="Z33" s="134"/>
      <c r="AA33" s="134"/>
      <c r="AB33" s="39">
        <v>25</v>
      </c>
      <c r="AC33" s="5" t="s">
        <v>3</v>
      </c>
      <c r="AD33" s="40">
        <v>10</v>
      </c>
      <c r="AE33" s="1">
        <v>0</v>
      </c>
      <c r="AF33" s="6" t="s">
        <v>3</v>
      </c>
      <c r="AG33" s="2">
        <v>0</v>
      </c>
      <c r="AH33" s="1">
        <v>0</v>
      </c>
      <c r="AI33" s="6" t="s">
        <v>3</v>
      </c>
      <c r="AJ33" s="2">
        <v>0</v>
      </c>
      <c r="AK33" s="156"/>
      <c r="AL33" s="88"/>
      <c r="AM33" s="149"/>
      <c r="AN33" s="109"/>
      <c r="AO33" s="97"/>
      <c r="AP33" s="91"/>
      <c r="AQ33" s="138"/>
      <c r="AR33" s="141"/>
      <c r="AS33" s="79"/>
      <c r="AU33" s="128"/>
      <c r="AV33" s="133"/>
      <c r="AW33" s="134"/>
      <c r="AX33" s="134"/>
      <c r="AY33" s="39">
        <v>25</v>
      </c>
      <c r="AZ33" s="5" t="s">
        <v>3</v>
      </c>
      <c r="BA33" s="40">
        <v>23</v>
      </c>
      <c r="BB33" s="156"/>
      <c r="BC33" s="88"/>
      <c r="BD33" s="149"/>
      <c r="BE33" s="109"/>
      <c r="BF33" s="97"/>
      <c r="BG33" s="91"/>
      <c r="BH33" s="138"/>
      <c r="BI33" s="141"/>
      <c r="BJ33" s="79"/>
    </row>
    <row r="34" spans="1:62" ht="12.75" customHeight="1">
      <c r="A34" s="128"/>
      <c r="B34" s="133"/>
      <c r="C34" s="134"/>
      <c r="D34" s="134"/>
      <c r="E34" s="39">
        <v>25</v>
      </c>
      <c r="F34" s="3" t="s">
        <v>3</v>
      </c>
      <c r="G34" s="40">
        <v>15</v>
      </c>
      <c r="H34" s="1">
        <v>0</v>
      </c>
      <c r="I34" s="4" t="s">
        <v>3</v>
      </c>
      <c r="J34" s="2">
        <v>0</v>
      </c>
      <c r="K34" s="1">
        <v>0</v>
      </c>
      <c r="L34" s="4" t="s">
        <v>3</v>
      </c>
      <c r="M34" s="2">
        <v>0</v>
      </c>
      <c r="N34" s="156"/>
      <c r="O34" s="88"/>
      <c r="P34" s="149"/>
      <c r="Q34" s="109"/>
      <c r="R34" s="97"/>
      <c r="S34" s="91"/>
      <c r="T34" s="138"/>
      <c r="U34" s="141"/>
      <c r="V34" s="79"/>
      <c r="X34" s="128"/>
      <c r="Y34" s="133"/>
      <c r="Z34" s="134"/>
      <c r="AA34" s="134"/>
      <c r="AB34" s="39">
        <v>25</v>
      </c>
      <c r="AC34" s="3" t="s">
        <v>3</v>
      </c>
      <c r="AD34" s="40">
        <v>14</v>
      </c>
      <c r="AE34" s="1">
        <v>0</v>
      </c>
      <c r="AF34" s="4" t="s">
        <v>3</v>
      </c>
      <c r="AG34" s="2">
        <v>0</v>
      </c>
      <c r="AH34" s="1">
        <v>0</v>
      </c>
      <c r="AI34" s="4" t="s">
        <v>3</v>
      </c>
      <c r="AJ34" s="2">
        <v>0</v>
      </c>
      <c r="AK34" s="156"/>
      <c r="AL34" s="88"/>
      <c r="AM34" s="149"/>
      <c r="AN34" s="109"/>
      <c r="AO34" s="97"/>
      <c r="AP34" s="91"/>
      <c r="AQ34" s="138"/>
      <c r="AR34" s="141"/>
      <c r="AS34" s="79"/>
      <c r="AU34" s="128"/>
      <c r="AV34" s="133"/>
      <c r="AW34" s="134"/>
      <c r="AX34" s="134"/>
      <c r="AY34" s="39">
        <v>25</v>
      </c>
      <c r="AZ34" s="3" t="s">
        <v>3</v>
      </c>
      <c r="BA34" s="40">
        <v>23</v>
      </c>
      <c r="BB34" s="156"/>
      <c r="BC34" s="88"/>
      <c r="BD34" s="149"/>
      <c r="BE34" s="109"/>
      <c r="BF34" s="97"/>
      <c r="BG34" s="91"/>
      <c r="BH34" s="138"/>
      <c r="BI34" s="141"/>
      <c r="BJ34" s="79"/>
    </row>
    <row r="35" spans="1:62" ht="13.5" customHeight="1" thickBot="1">
      <c r="A35" s="128"/>
      <c r="B35" s="133"/>
      <c r="C35" s="134"/>
      <c r="D35" s="134"/>
      <c r="E35" s="39">
        <v>0</v>
      </c>
      <c r="F35" s="7" t="s">
        <v>3</v>
      </c>
      <c r="G35" s="40">
        <v>0</v>
      </c>
      <c r="H35" s="1">
        <v>0</v>
      </c>
      <c r="I35" s="8" t="s">
        <v>3</v>
      </c>
      <c r="J35" s="2">
        <v>0</v>
      </c>
      <c r="K35" s="1">
        <v>0</v>
      </c>
      <c r="L35" s="8" t="s">
        <v>3</v>
      </c>
      <c r="M35" s="2">
        <v>0</v>
      </c>
      <c r="N35" s="156"/>
      <c r="O35" s="88"/>
      <c r="P35" s="150"/>
      <c r="Q35" s="109"/>
      <c r="R35" s="97"/>
      <c r="S35" s="91"/>
      <c r="T35" s="138"/>
      <c r="U35" s="141"/>
      <c r="V35" s="79"/>
      <c r="X35" s="128"/>
      <c r="Y35" s="133"/>
      <c r="Z35" s="134"/>
      <c r="AA35" s="134"/>
      <c r="AB35" s="39">
        <v>0</v>
      </c>
      <c r="AC35" s="7" t="s">
        <v>3</v>
      </c>
      <c r="AD35" s="40">
        <v>0</v>
      </c>
      <c r="AE35" s="1">
        <v>0</v>
      </c>
      <c r="AF35" s="8" t="s">
        <v>3</v>
      </c>
      <c r="AG35" s="2">
        <v>0</v>
      </c>
      <c r="AH35" s="1">
        <v>0</v>
      </c>
      <c r="AI35" s="8" t="s">
        <v>3</v>
      </c>
      <c r="AJ35" s="2">
        <v>0</v>
      </c>
      <c r="AK35" s="156"/>
      <c r="AL35" s="88"/>
      <c r="AM35" s="150"/>
      <c r="AN35" s="109"/>
      <c r="AO35" s="97"/>
      <c r="AP35" s="91"/>
      <c r="AQ35" s="138"/>
      <c r="AR35" s="141"/>
      <c r="AS35" s="79"/>
      <c r="AU35" s="128"/>
      <c r="AV35" s="133"/>
      <c r="AW35" s="134"/>
      <c r="AX35" s="134"/>
      <c r="AY35" s="39">
        <v>0</v>
      </c>
      <c r="AZ35" s="7" t="s">
        <v>3</v>
      </c>
      <c r="BA35" s="40">
        <v>0</v>
      </c>
      <c r="BB35" s="156"/>
      <c r="BC35" s="88"/>
      <c r="BD35" s="150"/>
      <c r="BE35" s="109"/>
      <c r="BF35" s="97"/>
      <c r="BG35" s="91"/>
      <c r="BH35" s="138"/>
      <c r="BI35" s="141"/>
      <c r="BJ35" s="79"/>
    </row>
    <row r="36" spans="1:62" ht="13.5" customHeight="1" thickBot="1">
      <c r="A36" s="129"/>
      <c r="B36" s="133"/>
      <c r="C36" s="134"/>
      <c r="D36" s="134"/>
      <c r="E36" s="24">
        <f>E33+E34+E35</f>
        <v>50</v>
      </c>
      <c r="F36" s="25" t="s">
        <v>3</v>
      </c>
      <c r="G36" s="26">
        <f>G33+G34+G35</f>
        <v>20</v>
      </c>
      <c r="H36" s="27">
        <f>H33+H34+H35</f>
        <v>0</v>
      </c>
      <c r="I36" s="28" t="s">
        <v>3</v>
      </c>
      <c r="J36" s="29">
        <f>J33+J34+J35</f>
        <v>0</v>
      </c>
      <c r="K36" s="30">
        <f>K33+K34+K35</f>
        <v>0</v>
      </c>
      <c r="L36" s="28" t="s">
        <v>3</v>
      </c>
      <c r="M36" s="29">
        <f>SUM(M33:M35)</f>
        <v>0</v>
      </c>
      <c r="N36" s="156"/>
      <c r="O36" s="88"/>
      <c r="P36" s="150"/>
      <c r="Q36" s="110"/>
      <c r="R36" s="102"/>
      <c r="S36" s="103"/>
      <c r="T36" s="139"/>
      <c r="U36" s="142"/>
      <c r="V36" s="80"/>
      <c r="X36" s="129"/>
      <c r="Y36" s="133"/>
      <c r="Z36" s="134"/>
      <c r="AA36" s="134"/>
      <c r="AB36" s="24">
        <f>AB33+AB34+AB35</f>
        <v>50</v>
      </c>
      <c r="AC36" s="25" t="s">
        <v>3</v>
      </c>
      <c r="AD36" s="26">
        <f>AD33+AD34+AD35</f>
        <v>24</v>
      </c>
      <c r="AE36" s="27">
        <f>AE33+AE34+AE35</f>
        <v>0</v>
      </c>
      <c r="AF36" s="28" t="s">
        <v>3</v>
      </c>
      <c r="AG36" s="29">
        <f>AG33+AG34+AG35</f>
        <v>0</v>
      </c>
      <c r="AH36" s="30">
        <f>AH33+AH34+AH35</f>
        <v>0</v>
      </c>
      <c r="AI36" s="28" t="s">
        <v>3</v>
      </c>
      <c r="AJ36" s="29">
        <f>SUM(AJ33:AJ35)</f>
        <v>0</v>
      </c>
      <c r="AK36" s="156"/>
      <c r="AL36" s="88"/>
      <c r="AM36" s="150"/>
      <c r="AN36" s="110"/>
      <c r="AO36" s="102"/>
      <c r="AP36" s="103"/>
      <c r="AQ36" s="139"/>
      <c r="AR36" s="142"/>
      <c r="AS36" s="80"/>
      <c r="AU36" s="129"/>
      <c r="AV36" s="133"/>
      <c r="AW36" s="134"/>
      <c r="AX36" s="134"/>
      <c r="AY36" s="24">
        <f>AY33+AY34+AY35</f>
        <v>50</v>
      </c>
      <c r="AZ36" s="25" t="s">
        <v>3</v>
      </c>
      <c r="BA36" s="26">
        <f>BA33+BA34+BA35</f>
        <v>46</v>
      </c>
      <c r="BB36" s="156"/>
      <c r="BC36" s="88"/>
      <c r="BD36" s="150"/>
      <c r="BE36" s="110"/>
      <c r="BF36" s="102"/>
      <c r="BG36" s="103"/>
      <c r="BH36" s="139"/>
      <c r="BI36" s="142"/>
      <c r="BJ36" s="80"/>
    </row>
    <row r="37" spans="1:62" ht="13.5" customHeight="1" thickBot="1">
      <c r="A37" s="117" t="s">
        <v>13</v>
      </c>
      <c r="B37" s="20">
        <f>G32</f>
        <v>0</v>
      </c>
      <c r="C37" s="21" t="s">
        <v>3</v>
      </c>
      <c r="D37" s="22">
        <f>E32</f>
        <v>2</v>
      </c>
      <c r="E37" s="75"/>
      <c r="F37" s="75"/>
      <c r="G37" s="75"/>
      <c r="H37" s="20">
        <v>0</v>
      </c>
      <c r="I37" s="21" t="s">
        <v>3</v>
      </c>
      <c r="J37" s="22">
        <v>0</v>
      </c>
      <c r="K37" s="20">
        <v>0</v>
      </c>
      <c r="L37" s="21" t="s">
        <v>3</v>
      </c>
      <c r="M37" s="23">
        <v>0</v>
      </c>
      <c r="N37" s="114">
        <f>B37+H37+K37</f>
        <v>0</v>
      </c>
      <c r="O37" s="87" t="s">
        <v>3</v>
      </c>
      <c r="P37" s="143">
        <f>D37+J37+M37</f>
        <v>2</v>
      </c>
      <c r="Q37" s="108">
        <f>B41+H41+K41</f>
        <v>20</v>
      </c>
      <c r="R37" s="96" t="s">
        <v>3</v>
      </c>
      <c r="S37" s="90">
        <f>D41+J41+M41</f>
        <v>50</v>
      </c>
      <c r="T37" s="137">
        <f>N37</f>
        <v>0</v>
      </c>
      <c r="U37" s="140">
        <f>Q37/S37</f>
        <v>0.4</v>
      </c>
      <c r="V37" s="78">
        <v>3</v>
      </c>
      <c r="X37" s="117" t="s">
        <v>25</v>
      </c>
      <c r="Y37" s="20">
        <f>AD32</f>
        <v>0</v>
      </c>
      <c r="Z37" s="21" t="s">
        <v>3</v>
      </c>
      <c r="AA37" s="22">
        <f>AB32</f>
        <v>2</v>
      </c>
      <c r="AB37" s="75"/>
      <c r="AC37" s="75"/>
      <c r="AD37" s="75"/>
      <c r="AE37" s="20">
        <v>0</v>
      </c>
      <c r="AF37" s="21" t="s">
        <v>3</v>
      </c>
      <c r="AG37" s="22">
        <v>0</v>
      </c>
      <c r="AH37" s="20">
        <v>0</v>
      </c>
      <c r="AI37" s="21" t="s">
        <v>3</v>
      </c>
      <c r="AJ37" s="23">
        <v>0</v>
      </c>
      <c r="AK37" s="114">
        <f>Y37+AE37+AH37</f>
        <v>0</v>
      </c>
      <c r="AL37" s="87" t="s">
        <v>3</v>
      </c>
      <c r="AM37" s="143">
        <f>AA37+AG37+AJ37</f>
        <v>2</v>
      </c>
      <c r="AN37" s="108">
        <f>Y41+AE41+AH41</f>
        <v>24</v>
      </c>
      <c r="AO37" s="96" t="s">
        <v>3</v>
      </c>
      <c r="AP37" s="90">
        <f>AA41+AG41+AJ41</f>
        <v>50</v>
      </c>
      <c r="AQ37" s="137">
        <f>AK37</f>
        <v>0</v>
      </c>
      <c r="AR37" s="140">
        <f>AN37/AP37</f>
        <v>0.48</v>
      </c>
      <c r="AS37" s="78">
        <v>4</v>
      </c>
      <c r="AU37" s="117" t="s">
        <v>14</v>
      </c>
      <c r="AV37" s="20">
        <f>BA32</f>
        <v>0</v>
      </c>
      <c r="AW37" s="21" t="s">
        <v>3</v>
      </c>
      <c r="AX37" s="22">
        <f>AY32</f>
        <v>2</v>
      </c>
      <c r="AY37" s="75"/>
      <c r="AZ37" s="75"/>
      <c r="BA37" s="75"/>
      <c r="BB37" s="114">
        <f>AV37</f>
        <v>0</v>
      </c>
      <c r="BC37" s="87" t="s">
        <v>3</v>
      </c>
      <c r="BD37" s="143">
        <f>AX37</f>
        <v>2</v>
      </c>
      <c r="BE37" s="108">
        <f>AP41+AV41+AY41</f>
        <v>46</v>
      </c>
      <c r="BF37" s="96" t="s">
        <v>3</v>
      </c>
      <c r="BG37" s="90">
        <f>AR41+AX41+BA41</f>
        <v>50</v>
      </c>
      <c r="BH37" s="137">
        <f>BB37</f>
        <v>0</v>
      </c>
      <c r="BI37" s="140">
        <f>BE37/BG37</f>
        <v>0.92</v>
      </c>
      <c r="BJ37" s="78">
        <v>2</v>
      </c>
    </row>
    <row r="38" spans="1:62" ht="12.75" customHeight="1">
      <c r="A38" s="128"/>
      <c r="B38" s="9">
        <f>G33</f>
        <v>5</v>
      </c>
      <c r="C38" s="10" t="s">
        <v>3</v>
      </c>
      <c r="D38" s="11">
        <f>E33</f>
        <v>25</v>
      </c>
      <c r="E38" s="75"/>
      <c r="F38" s="75"/>
      <c r="G38" s="75"/>
      <c r="H38" s="12">
        <v>0</v>
      </c>
      <c r="I38" s="10" t="s">
        <v>3</v>
      </c>
      <c r="J38" s="13">
        <v>0</v>
      </c>
      <c r="K38" s="9">
        <v>0</v>
      </c>
      <c r="L38" s="10" t="s">
        <v>3</v>
      </c>
      <c r="M38" s="13">
        <v>0</v>
      </c>
      <c r="N38" s="115"/>
      <c r="O38" s="88"/>
      <c r="P38" s="144"/>
      <c r="Q38" s="109"/>
      <c r="R38" s="97"/>
      <c r="S38" s="91"/>
      <c r="T38" s="138"/>
      <c r="U38" s="141"/>
      <c r="V38" s="79"/>
      <c r="X38" s="128"/>
      <c r="Y38" s="9">
        <f>AD33</f>
        <v>10</v>
      </c>
      <c r="Z38" s="10" t="s">
        <v>3</v>
      </c>
      <c r="AA38" s="11">
        <f>AB33</f>
        <v>25</v>
      </c>
      <c r="AB38" s="75"/>
      <c r="AC38" s="75"/>
      <c r="AD38" s="75"/>
      <c r="AE38" s="12">
        <v>0</v>
      </c>
      <c r="AF38" s="10" t="s">
        <v>3</v>
      </c>
      <c r="AG38" s="13">
        <v>0</v>
      </c>
      <c r="AH38" s="9">
        <v>0</v>
      </c>
      <c r="AI38" s="10" t="s">
        <v>3</v>
      </c>
      <c r="AJ38" s="13">
        <v>0</v>
      </c>
      <c r="AK38" s="115"/>
      <c r="AL38" s="88"/>
      <c r="AM38" s="144"/>
      <c r="AN38" s="109"/>
      <c r="AO38" s="97"/>
      <c r="AP38" s="91"/>
      <c r="AQ38" s="138"/>
      <c r="AR38" s="141"/>
      <c r="AS38" s="79"/>
      <c r="AU38" s="128"/>
      <c r="AV38" s="9">
        <f>BA33</f>
        <v>23</v>
      </c>
      <c r="AW38" s="10" t="s">
        <v>3</v>
      </c>
      <c r="AX38" s="11">
        <f>AY33</f>
        <v>25</v>
      </c>
      <c r="AY38" s="75"/>
      <c r="AZ38" s="75"/>
      <c r="BA38" s="75"/>
      <c r="BB38" s="115"/>
      <c r="BC38" s="88"/>
      <c r="BD38" s="144"/>
      <c r="BE38" s="109"/>
      <c r="BF38" s="97"/>
      <c r="BG38" s="91"/>
      <c r="BH38" s="138"/>
      <c r="BI38" s="141"/>
      <c r="BJ38" s="79"/>
    </row>
    <row r="39" spans="1:62" ht="12.75" customHeight="1">
      <c r="A39" s="128"/>
      <c r="B39" s="9">
        <f>G34</f>
        <v>15</v>
      </c>
      <c r="C39" s="14" t="s">
        <v>3</v>
      </c>
      <c r="D39" s="11">
        <f>E34</f>
        <v>25</v>
      </c>
      <c r="E39" s="75"/>
      <c r="F39" s="75"/>
      <c r="G39" s="75"/>
      <c r="H39" s="12">
        <v>0</v>
      </c>
      <c r="I39" s="14" t="s">
        <v>3</v>
      </c>
      <c r="J39" s="13">
        <v>0</v>
      </c>
      <c r="K39" s="9">
        <v>0</v>
      </c>
      <c r="L39" s="14" t="s">
        <v>3</v>
      </c>
      <c r="M39" s="13">
        <v>0</v>
      </c>
      <c r="N39" s="115"/>
      <c r="O39" s="88"/>
      <c r="P39" s="144"/>
      <c r="Q39" s="109"/>
      <c r="R39" s="97"/>
      <c r="S39" s="91"/>
      <c r="T39" s="138"/>
      <c r="U39" s="141"/>
      <c r="V39" s="79"/>
      <c r="X39" s="128"/>
      <c r="Y39" s="9">
        <f>AD34</f>
        <v>14</v>
      </c>
      <c r="Z39" s="14" t="s">
        <v>3</v>
      </c>
      <c r="AA39" s="11">
        <f>AB34</f>
        <v>25</v>
      </c>
      <c r="AB39" s="75"/>
      <c r="AC39" s="75"/>
      <c r="AD39" s="75"/>
      <c r="AE39" s="12">
        <v>0</v>
      </c>
      <c r="AF39" s="14" t="s">
        <v>3</v>
      </c>
      <c r="AG39" s="13">
        <v>0</v>
      </c>
      <c r="AH39" s="9">
        <v>0</v>
      </c>
      <c r="AI39" s="14" t="s">
        <v>3</v>
      </c>
      <c r="AJ39" s="13">
        <v>0</v>
      </c>
      <c r="AK39" s="115"/>
      <c r="AL39" s="88"/>
      <c r="AM39" s="144"/>
      <c r="AN39" s="109"/>
      <c r="AO39" s="97"/>
      <c r="AP39" s="91"/>
      <c r="AQ39" s="138"/>
      <c r="AR39" s="141"/>
      <c r="AS39" s="79"/>
      <c r="AU39" s="128"/>
      <c r="AV39" s="9">
        <f>BA34</f>
        <v>23</v>
      </c>
      <c r="AW39" s="14" t="s">
        <v>3</v>
      </c>
      <c r="AX39" s="11">
        <f>AY34</f>
        <v>25</v>
      </c>
      <c r="AY39" s="75"/>
      <c r="AZ39" s="75"/>
      <c r="BA39" s="75"/>
      <c r="BB39" s="115"/>
      <c r="BC39" s="88"/>
      <c r="BD39" s="144"/>
      <c r="BE39" s="109"/>
      <c r="BF39" s="97"/>
      <c r="BG39" s="91"/>
      <c r="BH39" s="138"/>
      <c r="BI39" s="141"/>
      <c r="BJ39" s="79"/>
    </row>
    <row r="40" spans="1:62" ht="13.5" customHeight="1" thickBot="1">
      <c r="A40" s="128"/>
      <c r="B40" s="9">
        <f>G35</f>
        <v>0</v>
      </c>
      <c r="C40" s="15" t="s">
        <v>3</v>
      </c>
      <c r="D40" s="11">
        <f>E35</f>
        <v>0</v>
      </c>
      <c r="E40" s="75"/>
      <c r="F40" s="75"/>
      <c r="G40" s="75"/>
      <c r="H40" s="12">
        <v>0</v>
      </c>
      <c r="I40" s="15" t="s">
        <v>3</v>
      </c>
      <c r="J40" s="13">
        <v>0</v>
      </c>
      <c r="K40" s="9">
        <v>0</v>
      </c>
      <c r="L40" s="15" t="s">
        <v>3</v>
      </c>
      <c r="M40" s="13">
        <v>0</v>
      </c>
      <c r="N40" s="115"/>
      <c r="O40" s="88"/>
      <c r="P40" s="145"/>
      <c r="Q40" s="109"/>
      <c r="R40" s="97"/>
      <c r="S40" s="91"/>
      <c r="T40" s="138"/>
      <c r="U40" s="141"/>
      <c r="V40" s="79"/>
      <c r="X40" s="128"/>
      <c r="Y40" s="9">
        <f>AD35</f>
        <v>0</v>
      </c>
      <c r="Z40" s="15" t="s">
        <v>3</v>
      </c>
      <c r="AA40" s="11">
        <f>AB35</f>
        <v>0</v>
      </c>
      <c r="AB40" s="75"/>
      <c r="AC40" s="75"/>
      <c r="AD40" s="75"/>
      <c r="AE40" s="12">
        <v>0</v>
      </c>
      <c r="AF40" s="15" t="s">
        <v>3</v>
      </c>
      <c r="AG40" s="13">
        <v>0</v>
      </c>
      <c r="AH40" s="9">
        <v>0</v>
      </c>
      <c r="AI40" s="15" t="s">
        <v>3</v>
      </c>
      <c r="AJ40" s="13">
        <v>0</v>
      </c>
      <c r="AK40" s="115"/>
      <c r="AL40" s="88"/>
      <c r="AM40" s="145"/>
      <c r="AN40" s="109"/>
      <c r="AO40" s="97"/>
      <c r="AP40" s="91"/>
      <c r="AQ40" s="138"/>
      <c r="AR40" s="141"/>
      <c r="AS40" s="79"/>
      <c r="AU40" s="128"/>
      <c r="AV40" s="9">
        <f>BA35</f>
        <v>0</v>
      </c>
      <c r="AW40" s="15" t="s">
        <v>3</v>
      </c>
      <c r="AX40" s="11">
        <f>AY35</f>
        <v>0</v>
      </c>
      <c r="AY40" s="75"/>
      <c r="AZ40" s="75"/>
      <c r="BA40" s="75"/>
      <c r="BB40" s="115"/>
      <c r="BC40" s="88"/>
      <c r="BD40" s="145"/>
      <c r="BE40" s="109"/>
      <c r="BF40" s="97"/>
      <c r="BG40" s="91"/>
      <c r="BH40" s="138"/>
      <c r="BI40" s="141"/>
      <c r="BJ40" s="79"/>
    </row>
    <row r="41" spans="1:62" ht="13.5" customHeight="1" thickBot="1">
      <c r="A41" s="129"/>
      <c r="B41" s="24">
        <f>SUM(B38:B40)</f>
        <v>20</v>
      </c>
      <c r="C41" s="31" t="s">
        <v>3</v>
      </c>
      <c r="D41" s="32">
        <f>SUM(D38:D40)</f>
        <v>50</v>
      </c>
      <c r="E41" s="75"/>
      <c r="F41" s="75"/>
      <c r="G41" s="75"/>
      <c r="H41" s="24">
        <f>SUM(H38:H40)</f>
        <v>0</v>
      </c>
      <c r="I41" s="31" t="s">
        <v>3</v>
      </c>
      <c r="J41" s="32">
        <f>SUM(J38:J40)</f>
        <v>0</v>
      </c>
      <c r="K41" s="24">
        <f>SUM(K38:K40)</f>
        <v>0</v>
      </c>
      <c r="L41" s="31" t="s">
        <v>3</v>
      </c>
      <c r="M41" s="26">
        <f>SUM(M38:M40)</f>
        <v>0</v>
      </c>
      <c r="N41" s="116"/>
      <c r="O41" s="89"/>
      <c r="P41" s="146"/>
      <c r="Q41" s="110"/>
      <c r="R41" s="102"/>
      <c r="S41" s="103"/>
      <c r="T41" s="139"/>
      <c r="U41" s="142"/>
      <c r="V41" s="80"/>
      <c r="X41" s="129"/>
      <c r="Y41" s="24">
        <f>SUM(Y38:Y40)</f>
        <v>24</v>
      </c>
      <c r="Z41" s="31" t="s">
        <v>3</v>
      </c>
      <c r="AA41" s="32">
        <f>SUM(AA38:AA40)</f>
        <v>50</v>
      </c>
      <c r="AB41" s="75"/>
      <c r="AC41" s="75"/>
      <c r="AD41" s="75"/>
      <c r="AE41" s="24">
        <f>SUM(AE38:AE40)</f>
        <v>0</v>
      </c>
      <c r="AF41" s="31" t="s">
        <v>3</v>
      </c>
      <c r="AG41" s="32">
        <f>SUM(AG38:AG40)</f>
        <v>0</v>
      </c>
      <c r="AH41" s="24">
        <f>SUM(AH38:AH40)</f>
        <v>0</v>
      </c>
      <c r="AI41" s="31" t="s">
        <v>3</v>
      </c>
      <c r="AJ41" s="26">
        <f>SUM(AJ38:AJ40)</f>
        <v>0</v>
      </c>
      <c r="AK41" s="116"/>
      <c r="AL41" s="89"/>
      <c r="AM41" s="146"/>
      <c r="AN41" s="110"/>
      <c r="AO41" s="102"/>
      <c r="AP41" s="103"/>
      <c r="AQ41" s="139"/>
      <c r="AR41" s="142"/>
      <c r="AS41" s="80"/>
      <c r="AU41" s="135"/>
      <c r="AV41" s="24">
        <f>SUM(AV38:AV40)</f>
        <v>46</v>
      </c>
      <c r="AW41" s="31" t="s">
        <v>3</v>
      </c>
      <c r="AX41" s="32">
        <f>SUM(AX38:AX40)</f>
        <v>50</v>
      </c>
      <c r="AY41" s="126"/>
      <c r="AZ41" s="126"/>
      <c r="BA41" s="126"/>
      <c r="BB41" s="116"/>
      <c r="BC41" s="89"/>
      <c r="BD41" s="146"/>
      <c r="BE41" s="147"/>
      <c r="BF41" s="98"/>
      <c r="BG41" s="92"/>
      <c r="BH41" s="139"/>
      <c r="BI41" s="142"/>
      <c r="BJ41" s="80"/>
    </row>
    <row r="42" spans="1:45" ht="13.5" customHeight="1" thickBot="1">
      <c r="A42" s="117" t="s">
        <v>20</v>
      </c>
      <c r="B42" s="20">
        <f>J32</f>
        <v>0</v>
      </c>
      <c r="C42" s="21" t="s">
        <v>3</v>
      </c>
      <c r="D42" s="23">
        <f>H32</f>
        <v>0</v>
      </c>
      <c r="E42" s="20">
        <f>J37</f>
        <v>0</v>
      </c>
      <c r="F42" s="21" t="s">
        <v>3</v>
      </c>
      <c r="G42" s="22">
        <f>H37</f>
        <v>0</v>
      </c>
      <c r="H42" s="75"/>
      <c r="I42" s="75"/>
      <c r="J42" s="75"/>
      <c r="K42" s="20">
        <v>1</v>
      </c>
      <c r="L42" s="21" t="s">
        <v>3</v>
      </c>
      <c r="M42" s="23">
        <v>2</v>
      </c>
      <c r="N42" s="165">
        <f>B42+E42+K42</f>
        <v>1</v>
      </c>
      <c r="O42" s="87" t="s">
        <v>3</v>
      </c>
      <c r="P42" s="164">
        <f>D42+G42+M42</f>
        <v>2</v>
      </c>
      <c r="Q42" s="108">
        <f>B46+E46+K46</f>
        <v>61</v>
      </c>
      <c r="R42" s="96" t="s">
        <v>3</v>
      </c>
      <c r="S42" s="90">
        <f>D46+G46+M46</f>
        <v>63</v>
      </c>
      <c r="T42" s="137">
        <f>N42</f>
        <v>1</v>
      </c>
      <c r="U42" s="140">
        <f>Q42/S42</f>
        <v>0.9682539682539683</v>
      </c>
      <c r="V42" s="78">
        <v>4</v>
      </c>
      <c r="X42" s="117" t="s">
        <v>14</v>
      </c>
      <c r="Y42" s="20">
        <f>AG32</f>
        <v>0</v>
      </c>
      <c r="Z42" s="21" t="s">
        <v>3</v>
      </c>
      <c r="AA42" s="23">
        <f>AE32</f>
        <v>0</v>
      </c>
      <c r="AB42" s="20">
        <f>AG37</f>
        <v>0</v>
      </c>
      <c r="AC42" s="21" t="s">
        <v>3</v>
      </c>
      <c r="AD42" s="22">
        <f>AE37</f>
        <v>0</v>
      </c>
      <c r="AE42" s="75"/>
      <c r="AF42" s="75"/>
      <c r="AG42" s="75"/>
      <c r="AH42" s="20">
        <v>2</v>
      </c>
      <c r="AI42" s="21" t="s">
        <v>3</v>
      </c>
      <c r="AJ42" s="23">
        <v>1</v>
      </c>
      <c r="AK42" s="165">
        <f>Y42+AB42+AH42</f>
        <v>2</v>
      </c>
      <c r="AL42" s="87" t="s">
        <v>3</v>
      </c>
      <c r="AM42" s="164">
        <f>AA42+AD42+AJ42</f>
        <v>1</v>
      </c>
      <c r="AN42" s="108">
        <f>Y46+AB46+AH46</f>
        <v>57</v>
      </c>
      <c r="AO42" s="96" t="s">
        <v>3</v>
      </c>
      <c r="AP42" s="90">
        <f>AA46+AD46+AJ46</f>
        <v>55</v>
      </c>
      <c r="AQ42" s="137">
        <f>AK42</f>
        <v>2</v>
      </c>
      <c r="AR42" s="140">
        <f>AN42/AP42</f>
        <v>1.0363636363636364</v>
      </c>
      <c r="AS42" s="78">
        <v>2</v>
      </c>
    </row>
    <row r="43" spans="1:45" ht="12.75">
      <c r="A43" s="128"/>
      <c r="B43" s="9">
        <f>J33</f>
        <v>0</v>
      </c>
      <c r="C43" s="10" t="s">
        <v>3</v>
      </c>
      <c r="D43" s="13">
        <f>H33</f>
        <v>0</v>
      </c>
      <c r="E43" s="9">
        <v>0</v>
      </c>
      <c r="F43" s="10" t="s">
        <v>3</v>
      </c>
      <c r="G43" s="11">
        <f>H38</f>
        <v>0</v>
      </c>
      <c r="H43" s="75"/>
      <c r="I43" s="75"/>
      <c r="J43" s="76"/>
      <c r="K43" s="12">
        <v>25</v>
      </c>
      <c r="L43" s="10" t="s">
        <v>3</v>
      </c>
      <c r="M43" s="16">
        <v>23</v>
      </c>
      <c r="N43" s="109"/>
      <c r="O43" s="88"/>
      <c r="P43" s="149"/>
      <c r="Q43" s="109"/>
      <c r="R43" s="97"/>
      <c r="S43" s="91"/>
      <c r="T43" s="138"/>
      <c r="U43" s="141"/>
      <c r="V43" s="79"/>
      <c r="X43" s="128"/>
      <c r="Y43" s="9">
        <f>AG33</f>
        <v>0</v>
      </c>
      <c r="Z43" s="10" t="s">
        <v>3</v>
      </c>
      <c r="AA43" s="13">
        <f>AE33</f>
        <v>0</v>
      </c>
      <c r="AB43" s="9">
        <f>AG38</f>
        <v>0</v>
      </c>
      <c r="AC43" s="10" t="s">
        <v>3</v>
      </c>
      <c r="AD43" s="11">
        <f>AE38</f>
        <v>0</v>
      </c>
      <c r="AE43" s="75"/>
      <c r="AF43" s="75"/>
      <c r="AG43" s="76"/>
      <c r="AH43" s="12">
        <v>25</v>
      </c>
      <c r="AI43" s="10" t="s">
        <v>3</v>
      </c>
      <c r="AJ43" s="16">
        <v>18</v>
      </c>
      <c r="AK43" s="109"/>
      <c r="AL43" s="88"/>
      <c r="AM43" s="149"/>
      <c r="AN43" s="109"/>
      <c r="AO43" s="97"/>
      <c r="AP43" s="91"/>
      <c r="AQ43" s="138"/>
      <c r="AR43" s="141"/>
      <c r="AS43" s="79"/>
    </row>
    <row r="44" spans="1:47" ht="13.5" thickBot="1">
      <c r="A44" s="128"/>
      <c r="B44" s="9">
        <f>J34</f>
        <v>0</v>
      </c>
      <c r="C44" s="14" t="s">
        <v>3</v>
      </c>
      <c r="D44" s="13">
        <f>H34</f>
        <v>0</v>
      </c>
      <c r="E44" s="9">
        <v>0</v>
      </c>
      <c r="F44" s="14" t="s">
        <v>3</v>
      </c>
      <c r="G44" s="11">
        <f>H39</f>
        <v>0</v>
      </c>
      <c r="H44" s="75"/>
      <c r="I44" s="75"/>
      <c r="J44" s="76"/>
      <c r="K44" s="12">
        <v>22</v>
      </c>
      <c r="L44" s="14" t="s">
        <v>3</v>
      </c>
      <c r="M44" s="16">
        <v>25</v>
      </c>
      <c r="N44" s="109"/>
      <c r="O44" s="88"/>
      <c r="P44" s="149"/>
      <c r="Q44" s="109"/>
      <c r="R44" s="97"/>
      <c r="S44" s="91"/>
      <c r="T44" s="138"/>
      <c r="U44" s="141"/>
      <c r="V44" s="79"/>
      <c r="X44" s="128"/>
      <c r="Y44" s="9">
        <f>AG34</f>
        <v>0</v>
      </c>
      <c r="Z44" s="14" t="s">
        <v>3</v>
      </c>
      <c r="AA44" s="13">
        <f>AE34</f>
        <v>0</v>
      </c>
      <c r="AB44" s="9">
        <f>AG39</f>
        <v>0</v>
      </c>
      <c r="AC44" s="14" t="s">
        <v>3</v>
      </c>
      <c r="AD44" s="11">
        <f>AE39</f>
        <v>0</v>
      </c>
      <c r="AE44" s="75"/>
      <c r="AF44" s="75"/>
      <c r="AG44" s="76"/>
      <c r="AH44" s="12">
        <v>17</v>
      </c>
      <c r="AI44" s="14" t="s">
        <v>3</v>
      </c>
      <c r="AJ44" s="16">
        <v>25</v>
      </c>
      <c r="AK44" s="109"/>
      <c r="AL44" s="88"/>
      <c r="AM44" s="149"/>
      <c r="AN44" s="109"/>
      <c r="AO44" s="97"/>
      <c r="AP44" s="91"/>
      <c r="AQ44" s="138"/>
      <c r="AR44" s="141"/>
      <c r="AS44" s="79"/>
      <c r="AU44" t="s">
        <v>69</v>
      </c>
    </row>
    <row r="45" spans="1:62" ht="16.5" customHeight="1" thickBot="1">
      <c r="A45" s="128"/>
      <c r="B45" s="9">
        <f>J35</f>
        <v>0</v>
      </c>
      <c r="C45" s="15" t="s">
        <v>3</v>
      </c>
      <c r="D45" s="13">
        <f>H35</f>
        <v>0</v>
      </c>
      <c r="E45" s="9">
        <f>J40</f>
        <v>0</v>
      </c>
      <c r="F45" s="15" t="s">
        <v>3</v>
      </c>
      <c r="G45" s="11">
        <f>H40</f>
        <v>0</v>
      </c>
      <c r="H45" s="75"/>
      <c r="I45" s="75"/>
      <c r="J45" s="76"/>
      <c r="K45" s="12">
        <v>14</v>
      </c>
      <c r="L45" s="15" t="s">
        <v>3</v>
      </c>
      <c r="M45" s="16">
        <v>15</v>
      </c>
      <c r="N45" s="109"/>
      <c r="O45" s="88"/>
      <c r="P45" s="149"/>
      <c r="Q45" s="109"/>
      <c r="R45" s="97"/>
      <c r="S45" s="91"/>
      <c r="T45" s="138"/>
      <c r="U45" s="141"/>
      <c r="V45" s="79"/>
      <c r="X45" s="128"/>
      <c r="Y45" s="9">
        <f>AG35</f>
        <v>0</v>
      </c>
      <c r="Z45" s="15" t="s">
        <v>3</v>
      </c>
      <c r="AA45" s="13">
        <f>AE35</f>
        <v>0</v>
      </c>
      <c r="AB45" s="9">
        <f>AG40</f>
        <v>0</v>
      </c>
      <c r="AC45" s="15" t="s">
        <v>3</v>
      </c>
      <c r="AD45" s="11">
        <f>AE40</f>
        <v>0</v>
      </c>
      <c r="AE45" s="75"/>
      <c r="AF45" s="75"/>
      <c r="AG45" s="76"/>
      <c r="AH45" s="12">
        <v>15</v>
      </c>
      <c r="AI45" s="15" t="s">
        <v>3</v>
      </c>
      <c r="AJ45" s="16">
        <v>12</v>
      </c>
      <c r="AK45" s="109"/>
      <c r="AL45" s="88"/>
      <c r="AM45" s="149"/>
      <c r="AN45" s="109"/>
      <c r="AO45" s="97"/>
      <c r="AP45" s="91"/>
      <c r="AQ45" s="138"/>
      <c r="AR45" s="141"/>
      <c r="AS45" s="79"/>
      <c r="AU45" s="48"/>
      <c r="AV45" s="157" t="str">
        <f>AU46</f>
        <v>Ostrava kadetky</v>
      </c>
      <c r="AW45" s="158"/>
      <c r="AX45" s="158"/>
      <c r="AY45" s="158" t="str">
        <f>AU51</f>
        <v>Ostrava A</v>
      </c>
      <c r="AZ45" s="158"/>
      <c r="BA45" s="158"/>
      <c r="BB45" s="77" t="s">
        <v>1</v>
      </c>
      <c r="BC45" s="60"/>
      <c r="BD45" s="51"/>
      <c r="BE45" s="77" t="s">
        <v>0</v>
      </c>
      <c r="BF45" s="60"/>
      <c r="BG45" s="51"/>
      <c r="BH45" s="49" t="s">
        <v>35</v>
      </c>
      <c r="BI45" s="49" t="s">
        <v>31</v>
      </c>
      <c r="BJ45" s="64" t="s">
        <v>2</v>
      </c>
    </row>
    <row r="46" spans="1:62" ht="13.5" thickBot="1">
      <c r="A46" s="129"/>
      <c r="B46" s="24">
        <f>SUM(B43:B45)</f>
        <v>0</v>
      </c>
      <c r="C46" s="31" t="s">
        <v>3</v>
      </c>
      <c r="D46" s="26">
        <f>SUM(D43:D45)</f>
        <v>0</v>
      </c>
      <c r="E46" s="24">
        <f>SUM(E43:E45)</f>
        <v>0</v>
      </c>
      <c r="F46" s="31" t="s">
        <v>3</v>
      </c>
      <c r="G46" s="32">
        <f>SUM(G43:G45)</f>
        <v>0</v>
      </c>
      <c r="H46" s="75"/>
      <c r="I46" s="75"/>
      <c r="J46" s="75"/>
      <c r="K46" s="24">
        <f>SUM(K43:K45)</f>
        <v>61</v>
      </c>
      <c r="L46" s="31" t="s">
        <v>3</v>
      </c>
      <c r="M46" s="26">
        <f>SUM(M43:M45)</f>
        <v>63</v>
      </c>
      <c r="N46" s="110"/>
      <c r="O46" s="88"/>
      <c r="P46" s="150"/>
      <c r="Q46" s="110"/>
      <c r="R46" s="102"/>
      <c r="S46" s="103"/>
      <c r="T46" s="139"/>
      <c r="U46" s="142"/>
      <c r="V46" s="80"/>
      <c r="X46" s="129"/>
      <c r="Y46" s="24">
        <f>SUM(Y43:Y45)</f>
        <v>0</v>
      </c>
      <c r="Z46" s="31" t="s">
        <v>3</v>
      </c>
      <c r="AA46" s="26">
        <f>SUM(AA43:AA45)</f>
        <v>0</v>
      </c>
      <c r="AB46" s="24">
        <f>SUM(AB43:AB45)</f>
        <v>0</v>
      </c>
      <c r="AC46" s="31" t="s">
        <v>3</v>
      </c>
      <c r="AD46" s="32">
        <f>SUM(AD43:AD45)</f>
        <v>0</v>
      </c>
      <c r="AE46" s="75"/>
      <c r="AF46" s="75"/>
      <c r="AG46" s="75"/>
      <c r="AH46" s="24">
        <f>SUM(AH43:AH45)</f>
        <v>57</v>
      </c>
      <c r="AI46" s="31" t="s">
        <v>3</v>
      </c>
      <c r="AJ46" s="26">
        <f>SUM(AJ43:AJ45)</f>
        <v>55</v>
      </c>
      <c r="AK46" s="110"/>
      <c r="AL46" s="88"/>
      <c r="AM46" s="150"/>
      <c r="AN46" s="110"/>
      <c r="AO46" s="102"/>
      <c r="AP46" s="103"/>
      <c r="AQ46" s="139"/>
      <c r="AR46" s="142"/>
      <c r="AS46" s="80"/>
      <c r="AU46" s="128" t="s">
        <v>25</v>
      </c>
      <c r="AV46" s="154"/>
      <c r="AW46" s="155"/>
      <c r="AX46" s="134"/>
      <c r="AY46" s="66">
        <v>1</v>
      </c>
      <c r="AZ46" s="67" t="s">
        <v>3</v>
      </c>
      <c r="BA46" s="68">
        <v>2</v>
      </c>
      <c r="BB46" s="156">
        <f>AS46+AV46+AY46</f>
        <v>1</v>
      </c>
      <c r="BC46" s="88" t="s">
        <v>3</v>
      </c>
      <c r="BD46" s="148">
        <f>BA46</f>
        <v>2</v>
      </c>
      <c r="BE46" s="151">
        <f>AS50+AV50+AY50</f>
        <v>59</v>
      </c>
      <c r="BF46" s="152" t="s">
        <v>3</v>
      </c>
      <c r="BG46" s="153">
        <f>AU50+AX50+BA50</f>
        <v>64</v>
      </c>
      <c r="BH46" s="138">
        <f>BB46</f>
        <v>1</v>
      </c>
      <c r="BI46" s="141">
        <f>BE46/BG46</f>
        <v>0.921875</v>
      </c>
      <c r="BJ46" s="79">
        <v>4</v>
      </c>
    </row>
    <row r="47" spans="1:62" ht="13.5" thickBot="1">
      <c r="A47" s="117" t="s">
        <v>25</v>
      </c>
      <c r="B47" s="20">
        <f>M32</f>
        <v>0</v>
      </c>
      <c r="C47" s="21" t="s">
        <v>3</v>
      </c>
      <c r="D47" s="23">
        <f>K32</f>
        <v>0</v>
      </c>
      <c r="E47" s="20">
        <f>M37</f>
        <v>0</v>
      </c>
      <c r="F47" s="21" t="s">
        <v>3</v>
      </c>
      <c r="G47" s="23">
        <f>K37</f>
        <v>0</v>
      </c>
      <c r="H47" s="20">
        <f>M42</f>
        <v>2</v>
      </c>
      <c r="I47" s="21" t="s">
        <v>3</v>
      </c>
      <c r="J47" s="22">
        <f>K42</f>
        <v>1</v>
      </c>
      <c r="K47" s="75"/>
      <c r="L47" s="75"/>
      <c r="M47" s="75"/>
      <c r="N47" s="84">
        <f>B47+E47+H47</f>
        <v>2</v>
      </c>
      <c r="O47" s="87" t="s">
        <v>3</v>
      </c>
      <c r="P47" s="161">
        <f>D47+G47+J47</f>
        <v>1</v>
      </c>
      <c r="Q47" s="99">
        <f>B51+E51+H51</f>
        <v>63</v>
      </c>
      <c r="R47" s="96" t="s">
        <v>3</v>
      </c>
      <c r="S47" s="90">
        <f>D51+G51+J51</f>
        <v>61</v>
      </c>
      <c r="T47" s="137">
        <f>N47</f>
        <v>2</v>
      </c>
      <c r="U47" s="140">
        <f>Q47/S47</f>
        <v>1.0327868852459017</v>
      </c>
      <c r="V47" s="78">
        <v>2</v>
      </c>
      <c r="X47" s="117" t="s">
        <v>28</v>
      </c>
      <c r="Y47" s="20">
        <f>AJ32</f>
        <v>0</v>
      </c>
      <c r="Z47" s="21" t="s">
        <v>3</v>
      </c>
      <c r="AA47" s="23">
        <v>0</v>
      </c>
      <c r="AB47" s="20">
        <f>AJ37</f>
        <v>0</v>
      </c>
      <c r="AC47" s="21" t="s">
        <v>3</v>
      </c>
      <c r="AD47" s="23">
        <f>AH37</f>
        <v>0</v>
      </c>
      <c r="AE47" s="20">
        <f>AJ42</f>
        <v>1</v>
      </c>
      <c r="AF47" s="21" t="s">
        <v>3</v>
      </c>
      <c r="AG47" s="22">
        <f>AH42</f>
        <v>2</v>
      </c>
      <c r="AH47" s="75"/>
      <c r="AI47" s="75"/>
      <c r="AJ47" s="75"/>
      <c r="AK47" s="84">
        <f>Y47+AB47+AE47</f>
        <v>1</v>
      </c>
      <c r="AL47" s="87" t="s">
        <v>3</v>
      </c>
      <c r="AM47" s="161">
        <f>AA47+AD47+AG47</f>
        <v>2</v>
      </c>
      <c r="AN47" s="99">
        <f>Y51+AB51+AE51</f>
        <v>55</v>
      </c>
      <c r="AO47" s="96" t="s">
        <v>3</v>
      </c>
      <c r="AP47" s="90">
        <f>AA51+AD51+AG51</f>
        <v>57</v>
      </c>
      <c r="AQ47" s="137">
        <f>AK47</f>
        <v>1</v>
      </c>
      <c r="AR47" s="140">
        <f>AN47/AP47</f>
        <v>0.9649122807017544</v>
      </c>
      <c r="AS47" s="78">
        <v>3</v>
      </c>
      <c r="AU47" s="128"/>
      <c r="AV47" s="133"/>
      <c r="AW47" s="134"/>
      <c r="AX47" s="134"/>
      <c r="AY47" s="39">
        <v>25</v>
      </c>
      <c r="AZ47" s="5" t="s">
        <v>3</v>
      </c>
      <c r="BA47" s="40">
        <v>24</v>
      </c>
      <c r="BB47" s="156"/>
      <c r="BC47" s="88"/>
      <c r="BD47" s="149"/>
      <c r="BE47" s="109"/>
      <c r="BF47" s="97"/>
      <c r="BG47" s="91"/>
      <c r="BH47" s="138"/>
      <c r="BI47" s="141"/>
      <c r="BJ47" s="79"/>
    </row>
    <row r="48" spans="1:62" ht="12.75">
      <c r="A48" s="128"/>
      <c r="B48" s="9">
        <f>M33</f>
        <v>0</v>
      </c>
      <c r="C48" s="10" t="s">
        <v>3</v>
      </c>
      <c r="D48" s="13">
        <f>K33</f>
        <v>0</v>
      </c>
      <c r="E48" s="9">
        <f>M38</f>
        <v>0</v>
      </c>
      <c r="F48" s="10" t="s">
        <v>3</v>
      </c>
      <c r="G48" s="13">
        <f>K38</f>
        <v>0</v>
      </c>
      <c r="H48" s="9">
        <f>M43</f>
        <v>23</v>
      </c>
      <c r="I48" s="10" t="s">
        <v>3</v>
      </c>
      <c r="J48" s="11">
        <f>K43</f>
        <v>25</v>
      </c>
      <c r="K48" s="76"/>
      <c r="L48" s="76"/>
      <c r="M48" s="75"/>
      <c r="N48" s="159"/>
      <c r="O48" s="88"/>
      <c r="P48" s="162"/>
      <c r="Q48" s="100"/>
      <c r="R48" s="97"/>
      <c r="S48" s="91"/>
      <c r="T48" s="138"/>
      <c r="U48" s="141"/>
      <c r="V48" s="79"/>
      <c r="X48" s="128"/>
      <c r="Y48" s="9">
        <f>AJ33</f>
        <v>0</v>
      </c>
      <c r="Z48" s="10" t="s">
        <v>3</v>
      </c>
      <c r="AA48" s="13">
        <f>AH33</f>
        <v>0</v>
      </c>
      <c r="AB48" s="9">
        <f>AJ38</f>
        <v>0</v>
      </c>
      <c r="AC48" s="10" t="s">
        <v>3</v>
      </c>
      <c r="AD48" s="13">
        <f>AH38</f>
        <v>0</v>
      </c>
      <c r="AE48" s="9">
        <f>AJ43</f>
        <v>18</v>
      </c>
      <c r="AF48" s="10" t="s">
        <v>3</v>
      </c>
      <c r="AG48" s="11">
        <f>AH43</f>
        <v>25</v>
      </c>
      <c r="AH48" s="76"/>
      <c r="AI48" s="76"/>
      <c r="AJ48" s="75"/>
      <c r="AK48" s="159"/>
      <c r="AL48" s="88"/>
      <c r="AM48" s="162"/>
      <c r="AN48" s="100"/>
      <c r="AO48" s="97"/>
      <c r="AP48" s="91"/>
      <c r="AQ48" s="138"/>
      <c r="AR48" s="141"/>
      <c r="AS48" s="79"/>
      <c r="AU48" s="128"/>
      <c r="AV48" s="133"/>
      <c r="AW48" s="134"/>
      <c r="AX48" s="134"/>
      <c r="AY48" s="39">
        <v>24</v>
      </c>
      <c r="AZ48" s="3" t="s">
        <v>3</v>
      </c>
      <c r="BA48" s="40">
        <v>25</v>
      </c>
      <c r="BB48" s="156"/>
      <c r="BC48" s="88"/>
      <c r="BD48" s="149"/>
      <c r="BE48" s="109"/>
      <c r="BF48" s="97"/>
      <c r="BG48" s="91"/>
      <c r="BH48" s="138"/>
      <c r="BI48" s="141"/>
      <c r="BJ48" s="79"/>
    </row>
    <row r="49" spans="1:62" ht="13.5" thickBot="1">
      <c r="A49" s="128"/>
      <c r="B49" s="9">
        <f>M34</f>
        <v>0</v>
      </c>
      <c r="C49" s="14" t="s">
        <v>3</v>
      </c>
      <c r="D49" s="13">
        <f>K34</f>
        <v>0</v>
      </c>
      <c r="E49" s="9">
        <v>0</v>
      </c>
      <c r="F49" s="14" t="s">
        <v>3</v>
      </c>
      <c r="G49" s="13">
        <f>K39</f>
        <v>0</v>
      </c>
      <c r="H49" s="9">
        <f>M44</f>
        <v>25</v>
      </c>
      <c r="I49" s="14" t="s">
        <v>3</v>
      </c>
      <c r="J49" s="11">
        <f>K44</f>
        <v>22</v>
      </c>
      <c r="K49" s="76"/>
      <c r="L49" s="76"/>
      <c r="M49" s="75"/>
      <c r="N49" s="159"/>
      <c r="O49" s="88"/>
      <c r="P49" s="162"/>
      <c r="Q49" s="100"/>
      <c r="R49" s="97"/>
      <c r="S49" s="91"/>
      <c r="T49" s="138"/>
      <c r="U49" s="141"/>
      <c r="V49" s="79"/>
      <c r="X49" s="128"/>
      <c r="Y49" s="9">
        <f>AJ34</f>
        <v>0</v>
      </c>
      <c r="Z49" s="14" t="s">
        <v>3</v>
      </c>
      <c r="AA49" s="13">
        <f>AH34</f>
        <v>0</v>
      </c>
      <c r="AB49" s="9">
        <f>AJ39</f>
        <v>0</v>
      </c>
      <c r="AC49" s="14" t="s">
        <v>3</v>
      </c>
      <c r="AD49" s="13">
        <f>AH39</f>
        <v>0</v>
      </c>
      <c r="AE49" s="9">
        <f>AJ44</f>
        <v>25</v>
      </c>
      <c r="AF49" s="14" t="s">
        <v>3</v>
      </c>
      <c r="AG49" s="11">
        <f>AH44</f>
        <v>17</v>
      </c>
      <c r="AH49" s="76"/>
      <c r="AI49" s="76"/>
      <c r="AJ49" s="75"/>
      <c r="AK49" s="159"/>
      <c r="AL49" s="88"/>
      <c r="AM49" s="162"/>
      <c r="AN49" s="100"/>
      <c r="AO49" s="97"/>
      <c r="AP49" s="91"/>
      <c r="AQ49" s="138"/>
      <c r="AR49" s="141"/>
      <c r="AS49" s="79"/>
      <c r="AU49" s="128"/>
      <c r="AV49" s="133"/>
      <c r="AW49" s="134"/>
      <c r="AX49" s="134"/>
      <c r="AY49" s="39">
        <v>10</v>
      </c>
      <c r="AZ49" s="7" t="s">
        <v>3</v>
      </c>
      <c r="BA49" s="40">
        <v>15</v>
      </c>
      <c r="BB49" s="156"/>
      <c r="BC49" s="88"/>
      <c r="BD49" s="150"/>
      <c r="BE49" s="109"/>
      <c r="BF49" s="97"/>
      <c r="BG49" s="91"/>
      <c r="BH49" s="138"/>
      <c r="BI49" s="141"/>
      <c r="BJ49" s="79"/>
    </row>
    <row r="50" spans="1:62" ht="13.5" thickBot="1">
      <c r="A50" s="128"/>
      <c r="B50" s="9">
        <f>M35</f>
        <v>0</v>
      </c>
      <c r="C50" s="15" t="s">
        <v>3</v>
      </c>
      <c r="D50" s="13">
        <f>K35</f>
        <v>0</v>
      </c>
      <c r="E50" s="9">
        <f>M40</f>
        <v>0</v>
      </c>
      <c r="F50" s="15" t="s">
        <v>3</v>
      </c>
      <c r="G50" s="13">
        <f>K40</f>
        <v>0</v>
      </c>
      <c r="H50" s="9">
        <f>M45</f>
        <v>15</v>
      </c>
      <c r="I50" s="15" t="s">
        <v>3</v>
      </c>
      <c r="J50" s="11">
        <f>K45</f>
        <v>14</v>
      </c>
      <c r="K50" s="76"/>
      <c r="L50" s="76"/>
      <c r="M50" s="75"/>
      <c r="N50" s="159"/>
      <c r="O50" s="88"/>
      <c r="P50" s="162"/>
      <c r="Q50" s="100"/>
      <c r="R50" s="97"/>
      <c r="S50" s="91"/>
      <c r="T50" s="138"/>
      <c r="U50" s="141"/>
      <c r="V50" s="79"/>
      <c r="X50" s="128"/>
      <c r="Y50" s="9">
        <f>AJ35</f>
        <v>0</v>
      </c>
      <c r="Z50" s="15" t="s">
        <v>3</v>
      </c>
      <c r="AA50" s="13">
        <f>AH35</f>
        <v>0</v>
      </c>
      <c r="AB50" s="9">
        <f>AJ40</f>
        <v>0</v>
      </c>
      <c r="AC50" s="15" t="s">
        <v>3</v>
      </c>
      <c r="AD50" s="13">
        <f>AH40</f>
        <v>0</v>
      </c>
      <c r="AE50" s="9">
        <f>AJ45</f>
        <v>12</v>
      </c>
      <c r="AF50" s="15" t="s">
        <v>3</v>
      </c>
      <c r="AG50" s="11">
        <f>AH45</f>
        <v>15</v>
      </c>
      <c r="AH50" s="76"/>
      <c r="AI50" s="76"/>
      <c r="AJ50" s="75"/>
      <c r="AK50" s="159"/>
      <c r="AL50" s="88"/>
      <c r="AM50" s="162"/>
      <c r="AN50" s="100"/>
      <c r="AO50" s="97"/>
      <c r="AP50" s="91"/>
      <c r="AQ50" s="138"/>
      <c r="AR50" s="141"/>
      <c r="AS50" s="79"/>
      <c r="AU50" s="129"/>
      <c r="AV50" s="133"/>
      <c r="AW50" s="134"/>
      <c r="AX50" s="134"/>
      <c r="AY50" s="24">
        <f>AY47+AY48+AY49</f>
        <v>59</v>
      </c>
      <c r="AZ50" s="25" t="s">
        <v>3</v>
      </c>
      <c r="BA50" s="26">
        <f>SUM(BA47:BA49)</f>
        <v>64</v>
      </c>
      <c r="BB50" s="156"/>
      <c r="BC50" s="88"/>
      <c r="BD50" s="150"/>
      <c r="BE50" s="110"/>
      <c r="BF50" s="102"/>
      <c r="BG50" s="103"/>
      <c r="BH50" s="139"/>
      <c r="BI50" s="142"/>
      <c r="BJ50" s="80"/>
    </row>
    <row r="51" spans="1:62" ht="13.5" thickBot="1">
      <c r="A51" s="135"/>
      <c r="B51" s="24">
        <f>SUM(B48:B50)</f>
        <v>0</v>
      </c>
      <c r="C51" s="31" t="s">
        <v>3</v>
      </c>
      <c r="D51" s="26">
        <f>SUM(D48:D50)</f>
        <v>0</v>
      </c>
      <c r="E51" s="24">
        <f>SUM(E48:E50)</f>
        <v>0</v>
      </c>
      <c r="F51" s="31" t="s">
        <v>3</v>
      </c>
      <c r="G51" s="26">
        <f>SUM(G48:G50)</f>
        <v>0</v>
      </c>
      <c r="H51" s="24">
        <f>SUM(H48:H50)</f>
        <v>63</v>
      </c>
      <c r="I51" s="31" t="s">
        <v>3</v>
      </c>
      <c r="J51" s="32">
        <f>SUM(J48:J50)</f>
        <v>61</v>
      </c>
      <c r="K51" s="126"/>
      <c r="L51" s="126"/>
      <c r="M51" s="126"/>
      <c r="N51" s="160"/>
      <c r="O51" s="89"/>
      <c r="P51" s="163"/>
      <c r="Q51" s="101"/>
      <c r="R51" s="98"/>
      <c r="S51" s="92"/>
      <c r="T51" s="139"/>
      <c r="U51" s="142"/>
      <c r="V51" s="80"/>
      <c r="X51" s="135"/>
      <c r="Y51" s="24">
        <f>SUM(Y48:Y50)</f>
        <v>0</v>
      </c>
      <c r="Z51" s="31" t="s">
        <v>3</v>
      </c>
      <c r="AA51" s="26">
        <f>SUM(AA48:AA50)</f>
        <v>0</v>
      </c>
      <c r="AB51" s="24">
        <f>SUM(AB48:AB50)</f>
        <v>0</v>
      </c>
      <c r="AC51" s="31" t="s">
        <v>3</v>
      </c>
      <c r="AD51" s="26">
        <f>SUM(AD48:AD50)</f>
        <v>0</v>
      </c>
      <c r="AE51" s="24">
        <f>SUM(AE48:AE50)</f>
        <v>55</v>
      </c>
      <c r="AF51" s="31" t="s">
        <v>3</v>
      </c>
      <c r="AG51" s="32">
        <f>SUM(AG48:AG50)</f>
        <v>57</v>
      </c>
      <c r="AH51" s="126"/>
      <c r="AI51" s="126"/>
      <c r="AJ51" s="126"/>
      <c r="AK51" s="160"/>
      <c r="AL51" s="89"/>
      <c r="AM51" s="163"/>
      <c r="AN51" s="101"/>
      <c r="AO51" s="98"/>
      <c r="AP51" s="92"/>
      <c r="AQ51" s="139"/>
      <c r="AR51" s="142"/>
      <c r="AS51" s="80"/>
      <c r="AU51" s="117" t="s">
        <v>28</v>
      </c>
      <c r="AV51" s="20">
        <f>BA46</f>
        <v>2</v>
      </c>
      <c r="AW51" s="21" t="s">
        <v>3</v>
      </c>
      <c r="AX51" s="22">
        <f>AY46</f>
        <v>1</v>
      </c>
      <c r="AY51" s="75"/>
      <c r="AZ51" s="75"/>
      <c r="BA51" s="75"/>
      <c r="BB51" s="114">
        <f>AP51+AV51+AY51</f>
        <v>2</v>
      </c>
      <c r="BC51" s="87" t="s">
        <v>3</v>
      </c>
      <c r="BD51" s="143">
        <f>AR51+AX51+BA51</f>
        <v>1</v>
      </c>
      <c r="BE51" s="108">
        <f>AP55+AV55+AY55</f>
        <v>64</v>
      </c>
      <c r="BF51" s="96" t="s">
        <v>3</v>
      </c>
      <c r="BG51" s="90">
        <f>AR55+AX55+BA55</f>
        <v>59</v>
      </c>
      <c r="BH51" s="137">
        <f>BB51</f>
        <v>2</v>
      </c>
      <c r="BI51" s="140">
        <f>BE51/BG51</f>
        <v>1.0847457627118644</v>
      </c>
      <c r="BJ51" s="78">
        <v>3</v>
      </c>
    </row>
    <row r="52" spans="47:62" ht="12.75">
      <c r="AU52" s="128"/>
      <c r="AV52" s="9">
        <f>BA47</f>
        <v>24</v>
      </c>
      <c r="AW52" s="10" t="s">
        <v>3</v>
      </c>
      <c r="AX52" s="11">
        <f>AY47</f>
        <v>25</v>
      </c>
      <c r="AY52" s="75"/>
      <c r="AZ52" s="75"/>
      <c r="BA52" s="75"/>
      <c r="BB52" s="115"/>
      <c r="BC52" s="88"/>
      <c r="BD52" s="144"/>
      <c r="BE52" s="109"/>
      <c r="BF52" s="97"/>
      <c r="BG52" s="91"/>
      <c r="BH52" s="138"/>
      <c r="BI52" s="141"/>
      <c r="BJ52" s="79"/>
    </row>
    <row r="53" spans="1:62" ht="13.5" thickBot="1">
      <c r="A53" t="s">
        <v>71</v>
      </c>
      <c r="AU53" s="128"/>
      <c r="AV53" s="9">
        <f>BA48</f>
        <v>25</v>
      </c>
      <c r="AW53" s="14" t="s">
        <v>3</v>
      </c>
      <c r="AX53" s="11">
        <f>AY48</f>
        <v>24</v>
      </c>
      <c r="AY53" s="75"/>
      <c r="AZ53" s="75"/>
      <c r="BA53" s="75"/>
      <c r="BB53" s="115"/>
      <c r="BC53" s="88"/>
      <c r="BD53" s="144"/>
      <c r="BE53" s="109"/>
      <c r="BF53" s="97"/>
      <c r="BG53" s="91"/>
      <c r="BH53" s="138"/>
      <c r="BI53" s="141"/>
      <c r="BJ53" s="79"/>
    </row>
    <row r="54" spans="1:62" ht="28.5" customHeight="1" thickBot="1">
      <c r="A54" s="48"/>
      <c r="B54" s="157" t="str">
        <f>A55</f>
        <v>Přerov</v>
      </c>
      <c r="C54" s="158"/>
      <c r="D54" s="158"/>
      <c r="E54" s="158" t="str">
        <f>A60</f>
        <v>Frýdlant</v>
      </c>
      <c r="F54" s="158"/>
      <c r="G54" s="158"/>
      <c r="H54" s="158" t="str">
        <f>A65</f>
        <v>Ostrava A</v>
      </c>
      <c r="I54" s="158"/>
      <c r="J54" s="158"/>
      <c r="K54" s="158" t="str">
        <f>A70</f>
        <v>Valašské Meziříčí</v>
      </c>
      <c r="L54" s="158"/>
      <c r="M54" s="166"/>
      <c r="N54" s="77" t="s">
        <v>1</v>
      </c>
      <c r="O54" s="60"/>
      <c r="P54" s="51"/>
      <c r="Q54" s="77" t="s">
        <v>0</v>
      </c>
      <c r="R54" s="60"/>
      <c r="S54" s="51"/>
      <c r="T54" s="49" t="s">
        <v>35</v>
      </c>
      <c r="U54" s="49" t="s">
        <v>31</v>
      </c>
      <c r="V54" s="64" t="s">
        <v>2</v>
      </c>
      <c r="AU54" s="128"/>
      <c r="AV54" s="9">
        <f>BA49</f>
        <v>15</v>
      </c>
      <c r="AW54" s="15" t="s">
        <v>3</v>
      </c>
      <c r="AX54" s="11">
        <f>AY49</f>
        <v>10</v>
      </c>
      <c r="AY54" s="75"/>
      <c r="AZ54" s="75"/>
      <c r="BA54" s="75"/>
      <c r="BB54" s="115"/>
      <c r="BC54" s="88"/>
      <c r="BD54" s="145"/>
      <c r="BE54" s="109"/>
      <c r="BF54" s="97"/>
      <c r="BG54" s="91"/>
      <c r="BH54" s="138"/>
      <c r="BI54" s="141"/>
      <c r="BJ54" s="79"/>
    </row>
    <row r="55" spans="1:62" ht="13.5" thickBot="1">
      <c r="A55" s="128" t="s">
        <v>14</v>
      </c>
      <c r="B55" s="154"/>
      <c r="C55" s="155"/>
      <c r="D55" s="134"/>
      <c r="E55" s="66">
        <v>2</v>
      </c>
      <c r="F55" s="67" t="s">
        <v>3</v>
      </c>
      <c r="G55" s="68">
        <v>0</v>
      </c>
      <c r="H55" s="66">
        <v>0</v>
      </c>
      <c r="I55" s="67" t="s">
        <v>3</v>
      </c>
      <c r="J55" s="68">
        <v>0</v>
      </c>
      <c r="K55" s="66">
        <v>0</v>
      </c>
      <c r="L55" s="67" t="s">
        <v>3</v>
      </c>
      <c r="M55" s="68">
        <v>0</v>
      </c>
      <c r="N55" s="156">
        <f>E55+H55+K55</f>
        <v>2</v>
      </c>
      <c r="O55" s="88" t="s">
        <v>3</v>
      </c>
      <c r="P55" s="148">
        <f>G55+J55+M55</f>
        <v>0</v>
      </c>
      <c r="Q55" s="151">
        <f>E59+H59+K59</f>
        <v>50</v>
      </c>
      <c r="R55" s="152" t="s">
        <v>3</v>
      </c>
      <c r="S55" s="153">
        <f>G59+J59+M59</f>
        <v>35</v>
      </c>
      <c r="T55" s="138">
        <f>N55</f>
        <v>2</v>
      </c>
      <c r="U55" s="141">
        <f>Q55/S55</f>
        <v>1.4285714285714286</v>
      </c>
      <c r="V55" s="79">
        <v>1</v>
      </c>
      <c r="AU55" s="135"/>
      <c r="AV55" s="24">
        <f>SUM(AV52:AV54)</f>
        <v>64</v>
      </c>
      <c r="AW55" s="31" t="s">
        <v>3</v>
      </c>
      <c r="AX55" s="32">
        <f>SUM(AX52:AX54)</f>
        <v>59</v>
      </c>
      <c r="AY55" s="126"/>
      <c r="AZ55" s="126"/>
      <c r="BA55" s="126"/>
      <c r="BB55" s="116"/>
      <c r="BC55" s="89"/>
      <c r="BD55" s="146"/>
      <c r="BE55" s="147"/>
      <c r="BF55" s="98"/>
      <c r="BG55" s="92"/>
      <c r="BH55" s="139"/>
      <c r="BI55" s="142"/>
      <c r="BJ55" s="80"/>
    </row>
    <row r="56" spans="1:22" ht="12.75">
      <c r="A56" s="128"/>
      <c r="B56" s="133"/>
      <c r="C56" s="134"/>
      <c r="D56" s="134"/>
      <c r="E56" s="39">
        <v>25</v>
      </c>
      <c r="F56" s="5" t="s">
        <v>3</v>
      </c>
      <c r="G56" s="40">
        <v>21</v>
      </c>
      <c r="H56" s="1">
        <v>0</v>
      </c>
      <c r="I56" s="6" t="s">
        <v>3</v>
      </c>
      <c r="J56" s="2">
        <v>0</v>
      </c>
      <c r="K56" s="1">
        <v>0</v>
      </c>
      <c r="L56" s="6" t="s">
        <v>3</v>
      </c>
      <c r="M56" s="2">
        <v>0</v>
      </c>
      <c r="N56" s="156"/>
      <c r="O56" s="88"/>
      <c r="P56" s="149"/>
      <c r="Q56" s="109"/>
      <c r="R56" s="97"/>
      <c r="S56" s="91"/>
      <c r="T56" s="138"/>
      <c r="U56" s="141"/>
      <c r="V56" s="79"/>
    </row>
    <row r="57" spans="1:22" ht="12.75">
      <c r="A57" s="128"/>
      <c r="B57" s="133"/>
      <c r="C57" s="134"/>
      <c r="D57" s="134"/>
      <c r="E57" s="39">
        <v>25</v>
      </c>
      <c r="F57" s="3" t="s">
        <v>3</v>
      </c>
      <c r="G57" s="40">
        <v>14</v>
      </c>
      <c r="H57" s="1">
        <v>0</v>
      </c>
      <c r="I57" s="4" t="s">
        <v>3</v>
      </c>
      <c r="J57" s="2">
        <v>0</v>
      </c>
      <c r="K57" s="1">
        <v>0</v>
      </c>
      <c r="L57" s="4" t="s">
        <v>3</v>
      </c>
      <c r="M57" s="2">
        <v>0</v>
      </c>
      <c r="N57" s="156"/>
      <c r="O57" s="88"/>
      <c r="P57" s="149"/>
      <c r="Q57" s="109"/>
      <c r="R57" s="97"/>
      <c r="S57" s="91"/>
      <c r="T57" s="138"/>
      <c r="U57" s="141"/>
      <c r="V57" s="79"/>
    </row>
    <row r="58" spans="1:22" ht="13.5" thickBot="1">
      <c r="A58" s="128"/>
      <c r="B58" s="133"/>
      <c r="C58" s="134"/>
      <c r="D58" s="134"/>
      <c r="E58" s="39">
        <v>0</v>
      </c>
      <c r="F58" s="7" t="s">
        <v>3</v>
      </c>
      <c r="G58" s="40">
        <v>0</v>
      </c>
      <c r="H58" s="1">
        <v>0</v>
      </c>
      <c r="I58" s="8" t="s">
        <v>3</v>
      </c>
      <c r="J58" s="2">
        <v>0</v>
      </c>
      <c r="K58" s="1">
        <v>0</v>
      </c>
      <c r="L58" s="8" t="s">
        <v>3</v>
      </c>
      <c r="M58" s="2">
        <v>0</v>
      </c>
      <c r="N58" s="156"/>
      <c r="O58" s="88"/>
      <c r="P58" s="150"/>
      <c r="Q58" s="109"/>
      <c r="R58" s="97"/>
      <c r="S58" s="91"/>
      <c r="T58" s="138"/>
      <c r="U58" s="141"/>
      <c r="V58" s="79"/>
    </row>
    <row r="59" spans="1:22" ht="13.5" thickBot="1">
      <c r="A59" s="129"/>
      <c r="B59" s="133"/>
      <c r="C59" s="134"/>
      <c r="D59" s="134"/>
      <c r="E59" s="24">
        <f>E56+E57+E58</f>
        <v>50</v>
      </c>
      <c r="F59" s="25" t="s">
        <v>3</v>
      </c>
      <c r="G59" s="26">
        <f>G56+G57+G58</f>
        <v>35</v>
      </c>
      <c r="H59" s="27">
        <f>H56+H57+H58</f>
        <v>0</v>
      </c>
      <c r="I59" s="28" t="s">
        <v>3</v>
      </c>
      <c r="J59" s="29">
        <f>J56+J57+J58</f>
        <v>0</v>
      </c>
      <c r="K59" s="30">
        <f>K56+K57+K58</f>
        <v>0</v>
      </c>
      <c r="L59" s="28" t="s">
        <v>3</v>
      </c>
      <c r="M59" s="29">
        <f>SUM(M56:M58)</f>
        <v>0</v>
      </c>
      <c r="N59" s="156"/>
      <c r="O59" s="88"/>
      <c r="P59" s="150"/>
      <c r="Q59" s="110"/>
      <c r="R59" s="102"/>
      <c r="S59" s="103"/>
      <c r="T59" s="139"/>
      <c r="U59" s="142"/>
      <c r="V59" s="80"/>
    </row>
    <row r="60" spans="1:22" ht="13.5" thickBot="1">
      <c r="A60" s="117" t="s">
        <v>23</v>
      </c>
      <c r="B60" s="20">
        <f>G55</f>
        <v>0</v>
      </c>
      <c r="C60" s="21" t="s">
        <v>3</v>
      </c>
      <c r="D60" s="22">
        <f>E55</f>
        <v>2</v>
      </c>
      <c r="E60" s="75"/>
      <c r="F60" s="75"/>
      <c r="G60" s="75"/>
      <c r="H60" s="20">
        <v>0</v>
      </c>
      <c r="I60" s="21" t="s">
        <v>3</v>
      </c>
      <c r="J60" s="22">
        <v>0</v>
      </c>
      <c r="K60" s="20">
        <v>0</v>
      </c>
      <c r="L60" s="21" t="s">
        <v>3</v>
      </c>
      <c r="M60" s="23">
        <v>0</v>
      </c>
      <c r="N60" s="114">
        <f>B60+H60+K60</f>
        <v>0</v>
      </c>
      <c r="O60" s="87" t="s">
        <v>3</v>
      </c>
      <c r="P60" s="143">
        <f>D60+J60+M60</f>
        <v>2</v>
      </c>
      <c r="Q60" s="108">
        <f>B64+H64+K64</f>
        <v>35</v>
      </c>
      <c r="R60" s="96" t="s">
        <v>3</v>
      </c>
      <c r="S60" s="90">
        <f>D64+J64+M64</f>
        <v>50</v>
      </c>
      <c r="T60" s="137">
        <f>N60</f>
        <v>0</v>
      </c>
      <c r="U60" s="140">
        <f>Q60/S60</f>
        <v>0.7</v>
      </c>
      <c r="V60" s="78">
        <v>4</v>
      </c>
    </row>
    <row r="61" spans="1:22" ht="12.75">
      <c r="A61" s="128"/>
      <c r="B61" s="9">
        <f>G56</f>
        <v>21</v>
      </c>
      <c r="C61" s="10" t="s">
        <v>3</v>
      </c>
      <c r="D61" s="11">
        <f>E56</f>
        <v>25</v>
      </c>
      <c r="E61" s="75"/>
      <c r="F61" s="75"/>
      <c r="G61" s="75"/>
      <c r="H61" s="12">
        <v>0</v>
      </c>
      <c r="I61" s="10" t="s">
        <v>3</v>
      </c>
      <c r="J61" s="13">
        <v>0</v>
      </c>
      <c r="K61" s="9">
        <v>0</v>
      </c>
      <c r="L61" s="10" t="s">
        <v>3</v>
      </c>
      <c r="M61" s="13">
        <v>0</v>
      </c>
      <c r="N61" s="115"/>
      <c r="O61" s="88"/>
      <c r="P61" s="144"/>
      <c r="Q61" s="109"/>
      <c r="R61" s="97"/>
      <c r="S61" s="91"/>
      <c r="T61" s="138"/>
      <c r="U61" s="141"/>
      <c r="V61" s="79"/>
    </row>
    <row r="62" spans="1:22" ht="12.75">
      <c r="A62" s="128"/>
      <c r="B62" s="9">
        <f>G57</f>
        <v>14</v>
      </c>
      <c r="C62" s="14" t="s">
        <v>3</v>
      </c>
      <c r="D62" s="11">
        <f>E57</f>
        <v>25</v>
      </c>
      <c r="E62" s="75"/>
      <c r="F62" s="75"/>
      <c r="G62" s="75"/>
      <c r="H62" s="12">
        <v>0</v>
      </c>
      <c r="I62" s="14" t="s">
        <v>3</v>
      </c>
      <c r="J62" s="13">
        <v>0</v>
      </c>
      <c r="K62" s="9">
        <v>0</v>
      </c>
      <c r="L62" s="14" t="s">
        <v>3</v>
      </c>
      <c r="M62" s="13">
        <v>0</v>
      </c>
      <c r="N62" s="115"/>
      <c r="O62" s="88"/>
      <c r="P62" s="144"/>
      <c r="Q62" s="109"/>
      <c r="R62" s="97"/>
      <c r="S62" s="91"/>
      <c r="T62" s="138"/>
      <c r="U62" s="141"/>
      <c r="V62" s="79"/>
    </row>
    <row r="63" spans="1:22" ht="13.5" thickBot="1">
      <c r="A63" s="128"/>
      <c r="B63" s="9">
        <f>G58</f>
        <v>0</v>
      </c>
      <c r="C63" s="15" t="s">
        <v>3</v>
      </c>
      <c r="D63" s="11">
        <f>E58</f>
        <v>0</v>
      </c>
      <c r="E63" s="75"/>
      <c r="F63" s="75"/>
      <c r="G63" s="75"/>
      <c r="H63" s="12">
        <v>0</v>
      </c>
      <c r="I63" s="15" t="s">
        <v>3</v>
      </c>
      <c r="J63" s="13">
        <v>0</v>
      </c>
      <c r="K63" s="9">
        <v>0</v>
      </c>
      <c r="L63" s="15" t="s">
        <v>3</v>
      </c>
      <c r="M63" s="13">
        <v>0</v>
      </c>
      <c r="N63" s="115"/>
      <c r="O63" s="88"/>
      <c r="P63" s="145"/>
      <c r="Q63" s="109"/>
      <c r="R63" s="97"/>
      <c r="S63" s="91"/>
      <c r="T63" s="138"/>
      <c r="U63" s="141"/>
      <c r="V63" s="79"/>
    </row>
    <row r="64" spans="1:22" ht="13.5" thickBot="1">
      <c r="A64" s="129"/>
      <c r="B64" s="24">
        <f>SUM(B61:B63)</f>
        <v>35</v>
      </c>
      <c r="C64" s="31" t="s">
        <v>3</v>
      </c>
      <c r="D64" s="32">
        <f>SUM(D61:D63)</f>
        <v>50</v>
      </c>
      <c r="E64" s="75"/>
      <c r="F64" s="75"/>
      <c r="G64" s="75"/>
      <c r="H64" s="24">
        <f>SUM(H61:H63)</f>
        <v>0</v>
      </c>
      <c r="I64" s="31" t="s">
        <v>3</v>
      </c>
      <c r="J64" s="32">
        <f>SUM(J61:J63)</f>
        <v>0</v>
      </c>
      <c r="K64" s="24">
        <f>SUM(K61:K63)</f>
        <v>0</v>
      </c>
      <c r="L64" s="31" t="s">
        <v>3</v>
      </c>
      <c r="M64" s="26">
        <f>SUM(M61:M63)</f>
        <v>0</v>
      </c>
      <c r="N64" s="116"/>
      <c r="O64" s="89"/>
      <c r="P64" s="146"/>
      <c r="Q64" s="110"/>
      <c r="R64" s="102"/>
      <c r="S64" s="103"/>
      <c r="T64" s="139"/>
      <c r="U64" s="142"/>
      <c r="V64" s="80"/>
    </row>
    <row r="65" spans="1:22" ht="13.5" thickBot="1">
      <c r="A65" s="117" t="s">
        <v>28</v>
      </c>
      <c r="B65" s="20">
        <f>J55</f>
        <v>0</v>
      </c>
      <c r="C65" s="21" t="s">
        <v>3</v>
      </c>
      <c r="D65" s="23">
        <f>H55</f>
        <v>0</v>
      </c>
      <c r="E65" s="20">
        <f>J60</f>
        <v>0</v>
      </c>
      <c r="F65" s="21" t="s">
        <v>3</v>
      </c>
      <c r="G65" s="22">
        <f>H60</f>
        <v>0</v>
      </c>
      <c r="H65" s="75"/>
      <c r="I65" s="75"/>
      <c r="J65" s="75"/>
      <c r="K65" s="20">
        <v>2</v>
      </c>
      <c r="L65" s="21" t="s">
        <v>3</v>
      </c>
      <c r="M65" s="23">
        <v>0</v>
      </c>
      <c r="N65" s="165">
        <f>B65+E65+K65</f>
        <v>2</v>
      </c>
      <c r="O65" s="87" t="s">
        <v>3</v>
      </c>
      <c r="P65" s="164">
        <f>D65+G65+M65</f>
        <v>0</v>
      </c>
      <c r="Q65" s="108">
        <f>B69+E69+K69</f>
        <v>50</v>
      </c>
      <c r="R65" s="96" t="s">
        <v>3</v>
      </c>
      <c r="S65" s="90">
        <f>D69+G69+M69</f>
        <v>36</v>
      </c>
      <c r="T65" s="137">
        <f>N65</f>
        <v>2</v>
      </c>
      <c r="U65" s="140">
        <f>Q65/S65</f>
        <v>1.3888888888888888</v>
      </c>
      <c r="V65" s="78">
        <v>2</v>
      </c>
    </row>
    <row r="66" spans="1:22" ht="12.75">
      <c r="A66" s="128"/>
      <c r="B66" s="9">
        <f>J56</f>
        <v>0</v>
      </c>
      <c r="C66" s="10" t="s">
        <v>3</v>
      </c>
      <c r="D66" s="13">
        <f>H56</f>
        <v>0</v>
      </c>
      <c r="E66" s="9">
        <v>0</v>
      </c>
      <c r="F66" s="10" t="s">
        <v>3</v>
      </c>
      <c r="G66" s="11">
        <f>H61</f>
        <v>0</v>
      </c>
      <c r="H66" s="75"/>
      <c r="I66" s="75"/>
      <c r="J66" s="76"/>
      <c r="K66" s="12">
        <v>25</v>
      </c>
      <c r="L66" s="10" t="s">
        <v>3</v>
      </c>
      <c r="M66" s="16">
        <v>14</v>
      </c>
      <c r="N66" s="109"/>
      <c r="O66" s="88"/>
      <c r="P66" s="149"/>
      <c r="Q66" s="109"/>
      <c r="R66" s="97"/>
      <c r="S66" s="91"/>
      <c r="T66" s="138"/>
      <c r="U66" s="141"/>
      <c r="V66" s="79"/>
    </row>
    <row r="67" spans="1:22" ht="12.75">
      <c r="A67" s="128"/>
      <c r="B67" s="9">
        <f>J57</f>
        <v>0</v>
      </c>
      <c r="C67" s="14" t="s">
        <v>3</v>
      </c>
      <c r="D67" s="13">
        <f>H57</f>
        <v>0</v>
      </c>
      <c r="E67" s="9">
        <v>0</v>
      </c>
      <c r="F67" s="14" t="s">
        <v>3</v>
      </c>
      <c r="G67" s="11">
        <f>H62</f>
        <v>0</v>
      </c>
      <c r="H67" s="75"/>
      <c r="I67" s="75"/>
      <c r="J67" s="76"/>
      <c r="K67" s="12">
        <v>25</v>
      </c>
      <c r="L67" s="14" t="s">
        <v>3</v>
      </c>
      <c r="M67" s="16">
        <v>22</v>
      </c>
      <c r="N67" s="109"/>
      <c r="O67" s="88"/>
      <c r="P67" s="149"/>
      <c r="Q67" s="109"/>
      <c r="R67" s="97"/>
      <c r="S67" s="91"/>
      <c r="T67" s="138"/>
      <c r="U67" s="141"/>
      <c r="V67" s="79"/>
    </row>
    <row r="68" spans="1:22" ht="13.5" thickBot="1">
      <c r="A68" s="128"/>
      <c r="B68" s="9">
        <f>J58</f>
        <v>0</v>
      </c>
      <c r="C68" s="15" t="s">
        <v>3</v>
      </c>
      <c r="D68" s="13">
        <f>H58</f>
        <v>0</v>
      </c>
      <c r="E68" s="9">
        <f>J63</f>
        <v>0</v>
      </c>
      <c r="F68" s="15" t="s">
        <v>3</v>
      </c>
      <c r="G68" s="11">
        <f>H63</f>
        <v>0</v>
      </c>
      <c r="H68" s="75"/>
      <c r="I68" s="75"/>
      <c r="J68" s="76"/>
      <c r="K68" s="12">
        <v>0</v>
      </c>
      <c r="L68" s="15" t="s">
        <v>3</v>
      </c>
      <c r="M68" s="16">
        <v>0</v>
      </c>
      <c r="N68" s="109"/>
      <c r="O68" s="88"/>
      <c r="P68" s="149"/>
      <c r="Q68" s="109"/>
      <c r="R68" s="97"/>
      <c r="S68" s="91"/>
      <c r="T68" s="138"/>
      <c r="U68" s="141"/>
      <c r="V68" s="79"/>
    </row>
    <row r="69" spans="1:22" ht="13.5" thickBot="1">
      <c r="A69" s="129"/>
      <c r="B69" s="24">
        <f>SUM(B66:B68)</f>
        <v>0</v>
      </c>
      <c r="C69" s="31" t="s">
        <v>3</v>
      </c>
      <c r="D69" s="26">
        <f>SUM(D66:D68)</f>
        <v>0</v>
      </c>
      <c r="E69" s="24">
        <f>SUM(E66:E68)</f>
        <v>0</v>
      </c>
      <c r="F69" s="31" t="s">
        <v>3</v>
      </c>
      <c r="G69" s="32">
        <f>SUM(G66:G68)</f>
        <v>0</v>
      </c>
      <c r="H69" s="75"/>
      <c r="I69" s="75"/>
      <c r="J69" s="75"/>
      <c r="K69" s="24">
        <f>SUM(K66:K68)</f>
        <v>50</v>
      </c>
      <c r="L69" s="31" t="s">
        <v>3</v>
      </c>
      <c r="M69" s="26">
        <f>SUM(M66:M68)</f>
        <v>36</v>
      </c>
      <c r="N69" s="110"/>
      <c r="O69" s="88"/>
      <c r="P69" s="150"/>
      <c r="Q69" s="110"/>
      <c r="R69" s="102"/>
      <c r="S69" s="103"/>
      <c r="T69" s="139"/>
      <c r="U69" s="142"/>
      <c r="V69" s="80"/>
    </row>
    <row r="70" spans="1:22" ht="13.5" thickBot="1">
      <c r="A70" s="117" t="s">
        <v>70</v>
      </c>
      <c r="B70" s="20">
        <f>M55</f>
        <v>0</v>
      </c>
      <c r="C70" s="21" t="s">
        <v>3</v>
      </c>
      <c r="D70" s="23">
        <f>K55</f>
        <v>0</v>
      </c>
      <c r="E70" s="20">
        <f>M60</f>
        <v>0</v>
      </c>
      <c r="F70" s="21" t="s">
        <v>3</v>
      </c>
      <c r="G70" s="23">
        <f>K60</f>
        <v>0</v>
      </c>
      <c r="H70" s="20">
        <f>M65</f>
        <v>0</v>
      </c>
      <c r="I70" s="21" t="s">
        <v>3</v>
      </c>
      <c r="J70" s="22">
        <f>K65</f>
        <v>2</v>
      </c>
      <c r="K70" s="75"/>
      <c r="L70" s="75"/>
      <c r="M70" s="75"/>
      <c r="N70" s="84">
        <f>B70+E70+H70</f>
        <v>0</v>
      </c>
      <c r="O70" s="87" t="s">
        <v>3</v>
      </c>
      <c r="P70" s="161">
        <f>D70+G70+J70</f>
        <v>2</v>
      </c>
      <c r="Q70" s="99">
        <f>B74+E74+H74</f>
        <v>36</v>
      </c>
      <c r="R70" s="96" t="s">
        <v>3</v>
      </c>
      <c r="S70" s="90">
        <f>D74+G74+J74</f>
        <v>50</v>
      </c>
      <c r="T70" s="137">
        <f>N70</f>
        <v>0</v>
      </c>
      <c r="U70" s="140">
        <f>Q70/S70</f>
        <v>0.72</v>
      </c>
      <c r="V70" s="78">
        <v>3</v>
      </c>
    </row>
    <row r="71" spans="1:22" ht="12.75">
      <c r="A71" s="128"/>
      <c r="B71" s="9">
        <f>M56</f>
        <v>0</v>
      </c>
      <c r="C71" s="10" t="s">
        <v>3</v>
      </c>
      <c r="D71" s="13">
        <f>K56</f>
        <v>0</v>
      </c>
      <c r="E71" s="9">
        <f>M61</f>
        <v>0</v>
      </c>
      <c r="F71" s="10" t="s">
        <v>3</v>
      </c>
      <c r="G71" s="13">
        <f>K61</f>
        <v>0</v>
      </c>
      <c r="H71" s="9">
        <f>M66</f>
        <v>14</v>
      </c>
      <c r="I71" s="10" t="s">
        <v>3</v>
      </c>
      <c r="J71" s="11">
        <f>K66</f>
        <v>25</v>
      </c>
      <c r="K71" s="76"/>
      <c r="L71" s="76"/>
      <c r="M71" s="75"/>
      <c r="N71" s="159"/>
      <c r="O71" s="88"/>
      <c r="P71" s="162"/>
      <c r="Q71" s="100"/>
      <c r="R71" s="97"/>
      <c r="S71" s="91"/>
      <c r="T71" s="138"/>
      <c r="U71" s="141"/>
      <c r="V71" s="79"/>
    </row>
    <row r="72" spans="1:22" ht="12.75">
      <c r="A72" s="128"/>
      <c r="B72" s="9">
        <f>M57</f>
        <v>0</v>
      </c>
      <c r="C72" s="14" t="s">
        <v>3</v>
      </c>
      <c r="D72" s="13">
        <f>K57</f>
        <v>0</v>
      </c>
      <c r="E72" s="9">
        <f>M62</f>
        <v>0</v>
      </c>
      <c r="F72" s="14" t="s">
        <v>3</v>
      </c>
      <c r="G72" s="13">
        <f>K62</f>
        <v>0</v>
      </c>
      <c r="H72" s="9">
        <f>M67</f>
        <v>22</v>
      </c>
      <c r="I72" s="14" t="s">
        <v>3</v>
      </c>
      <c r="J72" s="11">
        <f>K67</f>
        <v>25</v>
      </c>
      <c r="K72" s="76"/>
      <c r="L72" s="76"/>
      <c r="M72" s="75"/>
      <c r="N72" s="159"/>
      <c r="O72" s="88"/>
      <c r="P72" s="162"/>
      <c r="Q72" s="100"/>
      <c r="R72" s="97"/>
      <c r="S72" s="91"/>
      <c r="T72" s="138"/>
      <c r="U72" s="141"/>
      <c r="V72" s="79"/>
    </row>
    <row r="73" spans="1:22" ht="13.5" thickBot="1">
      <c r="A73" s="128"/>
      <c r="B73" s="9">
        <f>M58</f>
        <v>0</v>
      </c>
      <c r="C73" s="15" t="s">
        <v>3</v>
      </c>
      <c r="D73" s="13">
        <f>K58</f>
        <v>0</v>
      </c>
      <c r="E73" s="9">
        <f>M63</f>
        <v>0</v>
      </c>
      <c r="F73" s="15" t="s">
        <v>3</v>
      </c>
      <c r="G73" s="13">
        <f>K63</f>
        <v>0</v>
      </c>
      <c r="H73" s="9">
        <f>M68</f>
        <v>0</v>
      </c>
      <c r="I73" s="15" t="s">
        <v>3</v>
      </c>
      <c r="J73" s="11">
        <f>K68</f>
        <v>0</v>
      </c>
      <c r="K73" s="76"/>
      <c r="L73" s="76"/>
      <c r="M73" s="75"/>
      <c r="N73" s="159"/>
      <c r="O73" s="88"/>
      <c r="P73" s="162"/>
      <c r="Q73" s="100"/>
      <c r="R73" s="97"/>
      <c r="S73" s="91"/>
      <c r="T73" s="138"/>
      <c r="U73" s="141"/>
      <c r="V73" s="79"/>
    </row>
    <row r="74" spans="1:22" ht="13.5" thickBot="1">
      <c r="A74" s="135"/>
      <c r="B74" s="24">
        <f>SUM(B71:B73)</f>
        <v>0</v>
      </c>
      <c r="C74" s="31" t="s">
        <v>3</v>
      </c>
      <c r="D74" s="26">
        <f>SUM(D71:D73)</f>
        <v>0</v>
      </c>
      <c r="E74" s="24">
        <f>SUM(E71:E73)</f>
        <v>0</v>
      </c>
      <c r="F74" s="31" t="s">
        <v>3</v>
      </c>
      <c r="G74" s="26">
        <f>SUM(G71:G73)</f>
        <v>0</v>
      </c>
      <c r="H74" s="24">
        <f>SUM(H71:H73)</f>
        <v>36</v>
      </c>
      <c r="I74" s="31" t="s">
        <v>3</v>
      </c>
      <c r="J74" s="32">
        <f>SUM(J71:J73)</f>
        <v>50</v>
      </c>
      <c r="K74" s="126"/>
      <c r="L74" s="126"/>
      <c r="M74" s="126"/>
      <c r="N74" s="160"/>
      <c r="O74" s="89"/>
      <c r="P74" s="163"/>
      <c r="Q74" s="101"/>
      <c r="R74" s="98"/>
      <c r="S74" s="92"/>
      <c r="T74" s="139"/>
      <c r="U74" s="142"/>
      <c r="V74" s="80"/>
    </row>
  </sheetData>
  <mergeCells count="369">
    <mergeCell ref="B2:D2"/>
    <mergeCell ref="E2:G2"/>
    <mergeCell ref="H2:J2"/>
    <mergeCell ref="K2:M2"/>
    <mergeCell ref="N2:P2"/>
    <mergeCell ref="Q2:S2"/>
    <mergeCell ref="A3:A7"/>
    <mergeCell ref="B3:D7"/>
    <mergeCell ref="N3:N7"/>
    <mergeCell ref="O3:O7"/>
    <mergeCell ref="P3:P7"/>
    <mergeCell ref="Q3:Q7"/>
    <mergeCell ref="R3:R7"/>
    <mergeCell ref="S3:S7"/>
    <mergeCell ref="V3:V7"/>
    <mergeCell ref="A8:A12"/>
    <mergeCell ref="E8:G12"/>
    <mergeCell ref="N8:N12"/>
    <mergeCell ref="O8:O12"/>
    <mergeCell ref="P8:P12"/>
    <mergeCell ref="Q8:Q12"/>
    <mergeCell ref="R8:R12"/>
    <mergeCell ref="S8:S12"/>
    <mergeCell ref="V8:V12"/>
    <mergeCell ref="A13:A17"/>
    <mergeCell ref="H13:J17"/>
    <mergeCell ref="N13:N17"/>
    <mergeCell ref="O13:O17"/>
    <mergeCell ref="P13:P17"/>
    <mergeCell ref="Q13:Q17"/>
    <mergeCell ref="R13:R17"/>
    <mergeCell ref="S13:S17"/>
    <mergeCell ref="V13:V17"/>
    <mergeCell ref="A18:A22"/>
    <mergeCell ref="K18:M22"/>
    <mergeCell ref="N18:N22"/>
    <mergeCell ref="O18:O22"/>
    <mergeCell ref="P18:P22"/>
    <mergeCell ref="Q18:Q22"/>
    <mergeCell ref="R18:R22"/>
    <mergeCell ref="S18:S22"/>
    <mergeCell ref="V18:V22"/>
    <mergeCell ref="Y2:AA2"/>
    <mergeCell ref="AB2:AD2"/>
    <mergeCell ref="AE2:AG2"/>
    <mergeCell ref="AH2:AJ2"/>
    <mergeCell ref="AK2:AM2"/>
    <mergeCell ref="AN2:AP2"/>
    <mergeCell ref="X3:X7"/>
    <mergeCell ref="Y3:AA7"/>
    <mergeCell ref="AK3:AK7"/>
    <mergeCell ref="AL3:AL7"/>
    <mergeCell ref="AM3:AM7"/>
    <mergeCell ref="AN3:AN7"/>
    <mergeCell ref="AO3:AO7"/>
    <mergeCell ref="AP3:AP7"/>
    <mergeCell ref="AM8:AM12"/>
    <mergeCell ref="AN8:AN12"/>
    <mergeCell ref="AO8:AO12"/>
    <mergeCell ref="AP8:AP12"/>
    <mergeCell ref="X8:X12"/>
    <mergeCell ref="AB8:AD12"/>
    <mergeCell ref="AK8:AK12"/>
    <mergeCell ref="AL8:AL12"/>
    <mergeCell ref="X13:X17"/>
    <mergeCell ref="AE13:AG17"/>
    <mergeCell ref="AK13:AK17"/>
    <mergeCell ref="AL13:AL17"/>
    <mergeCell ref="AP18:AP22"/>
    <mergeCell ref="AS18:AS22"/>
    <mergeCell ref="AM13:AM17"/>
    <mergeCell ref="AN13:AN17"/>
    <mergeCell ref="AO13:AO17"/>
    <mergeCell ref="AP13:AP17"/>
    <mergeCell ref="X26:X30"/>
    <mergeCell ref="Y26:AA30"/>
    <mergeCell ref="AS13:AS17"/>
    <mergeCell ref="X18:X22"/>
    <mergeCell ref="AH18:AJ22"/>
    <mergeCell ref="AK18:AK22"/>
    <mergeCell ref="AL18:AL22"/>
    <mergeCell ref="AM18:AM22"/>
    <mergeCell ref="AN18:AN22"/>
    <mergeCell ref="AO18:AO22"/>
    <mergeCell ref="AE31:AG31"/>
    <mergeCell ref="Y25:AA25"/>
    <mergeCell ref="AB25:AD25"/>
    <mergeCell ref="AE25:AG25"/>
    <mergeCell ref="BG32:BG36"/>
    <mergeCell ref="BH32:BH36"/>
    <mergeCell ref="AH25:AJ25"/>
    <mergeCell ref="AK25:AM25"/>
    <mergeCell ref="AH26:AH30"/>
    <mergeCell ref="AI26:AI30"/>
    <mergeCell ref="AJ26:AJ30"/>
    <mergeCell ref="AK26:AK30"/>
    <mergeCell ref="AL26:AL30"/>
    <mergeCell ref="AM26:AM30"/>
    <mergeCell ref="BF32:BF36"/>
    <mergeCell ref="AN26:AN30"/>
    <mergeCell ref="AH31:AJ31"/>
    <mergeCell ref="AK31:AM31"/>
    <mergeCell ref="AU32:AU36"/>
    <mergeCell ref="AU13:AU17"/>
    <mergeCell ref="AU18:AU22"/>
    <mergeCell ref="AR3:AR7"/>
    <mergeCell ref="AR8:AR12"/>
    <mergeCell ref="AR13:AR17"/>
    <mergeCell ref="AR18:AR22"/>
    <mergeCell ref="AS3:AS7"/>
    <mergeCell ref="AS8:AS12"/>
    <mergeCell ref="BB2:BD2"/>
    <mergeCell ref="BE2:BG2"/>
    <mergeCell ref="BH2:BJ2"/>
    <mergeCell ref="AV2:AX2"/>
    <mergeCell ref="BK2:BM2"/>
    <mergeCell ref="AU3:AU7"/>
    <mergeCell ref="AV3:AX7"/>
    <mergeCell ref="BH3:BH7"/>
    <mergeCell ref="BI3:BI7"/>
    <mergeCell ref="BJ3:BJ7"/>
    <mergeCell ref="BK3:BK7"/>
    <mergeCell ref="BL3:BL7"/>
    <mergeCell ref="BM3:BM7"/>
    <mergeCell ref="AY2:BA2"/>
    <mergeCell ref="BP3:BP7"/>
    <mergeCell ref="AU8:AU12"/>
    <mergeCell ref="AY8:BA12"/>
    <mergeCell ref="BH8:BH12"/>
    <mergeCell ref="BI8:BI12"/>
    <mergeCell ref="BJ8:BJ12"/>
    <mergeCell ref="BK8:BK12"/>
    <mergeCell ref="BL8:BL12"/>
    <mergeCell ref="BM8:BM12"/>
    <mergeCell ref="BP8:BP12"/>
    <mergeCell ref="BB13:BD17"/>
    <mergeCell ref="BH13:BH17"/>
    <mergeCell ref="BI13:BI17"/>
    <mergeCell ref="BJ13:BJ17"/>
    <mergeCell ref="BK13:BK17"/>
    <mergeCell ref="BL13:BL17"/>
    <mergeCell ref="BM13:BM17"/>
    <mergeCell ref="BP13:BP17"/>
    <mergeCell ref="BE18:BG22"/>
    <mergeCell ref="BH18:BH22"/>
    <mergeCell ref="BI18:BI22"/>
    <mergeCell ref="BJ18:BJ22"/>
    <mergeCell ref="BK18:BK22"/>
    <mergeCell ref="BL18:BL22"/>
    <mergeCell ref="BM18:BM22"/>
    <mergeCell ref="BP18:BP22"/>
    <mergeCell ref="U3:U7"/>
    <mergeCell ref="U8:U12"/>
    <mergeCell ref="U13:U17"/>
    <mergeCell ref="U18:U22"/>
    <mergeCell ref="BO3:BO7"/>
    <mergeCell ref="BO8:BO12"/>
    <mergeCell ref="BO13:BO17"/>
    <mergeCell ref="BO18:BO22"/>
    <mergeCell ref="T3:T7"/>
    <mergeCell ref="T8:T12"/>
    <mergeCell ref="T13:T17"/>
    <mergeCell ref="T18:T22"/>
    <mergeCell ref="AQ3:AQ7"/>
    <mergeCell ref="AQ8:AQ12"/>
    <mergeCell ref="AQ13:AQ17"/>
    <mergeCell ref="AQ18:AQ22"/>
    <mergeCell ref="BN3:BN7"/>
    <mergeCell ref="BN8:BN12"/>
    <mergeCell ref="BN13:BN17"/>
    <mergeCell ref="BN18:BN22"/>
    <mergeCell ref="A1:V1"/>
    <mergeCell ref="X1:AS1"/>
    <mergeCell ref="AU1:BP1"/>
    <mergeCell ref="B31:D31"/>
    <mergeCell ref="E31:G31"/>
    <mergeCell ref="H31:J31"/>
    <mergeCell ref="K31:M31"/>
    <mergeCell ref="N31:P31"/>
    <mergeCell ref="Q31:S31"/>
    <mergeCell ref="Y31:AA31"/>
    <mergeCell ref="A32:A36"/>
    <mergeCell ref="B32:D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A37:A41"/>
    <mergeCell ref="E37:G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A42:A46"/>
    <mergeCell ref="H42:J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A47:A51"/>
    <mergeCell ref="K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B54:D54"/>
    <mergeCell ref="E54:G54"/>
    <mergeCell ref="H54:J54"/>
    <mergeCell ref="K54:M54"/>
    <mergeCell ref="N54:P54"/>
    <mergeCell ref="Q54:S54"/>
    <mergeCell ref="A55:A59"/>
    <mergeCell ref="B55:D59"/>
    <mergeCell ref="N55:N59"/>
    <mergeCell ref="O55:O59"/>
    <mergeCell ref="P55:P59"/>
    <mergeCell ref="Q55:Q59"/>
    <mergeCell ref="R55:R59"/>
    <mergeCell ref="S55:S59"/>
    <mergeCell ref="T55:T59"/>
    <mergeCell ref="U55:U59"/>
    <mergeCell ref="V55:V59"/>
    <mergeCell ref="A60:A64"/>
    <mergeCell ref="E60:G64"/>
    <mergeCell ref="N60:N64"/>
    <mergeCell ref="O60:O64"/>
    <mergeCell ref="P60:P64"/>
    <mergeCell ref="Q60:Q64"/>
    <mergeCell ref="R60:R64"/>
    <mergeCell ref="S60:S64"/>
    <mergeCell ref="T60:T64"/>
    <mergeCell ref="U60:U64"/>
    <mergeCell ref="V60:V64"/>
    <mergeCell ref="A65:A69"/>
    <mergeCell ref="H65:J69"/>
    <mergeCell ref="N65:N69"/>
    <mergeCell ref="O65:O69"/>
    <mergeCell ref="P65:P69"/>
    <mergeCell ref="Q65:Q69"/>
    <mergeCell ref="R65:R69"/>
    <mergeCell ref="S65:S69"/>
    <mergeCell ref="T65:T69"/>
    <mergeCell ref="U65:U69"/>
    <mergeCell ref="V65:V69"/>
    <mergeCell ref="A70:A74"/>
    <mergeCell ref="K70:M74"/>
    <mergeCell ref="N70:N74"/>
    <mergeCell ref="O70:O74"/>
    <mergeCell ref="P70:P74"/>
    <mergeCell ref="Q70:Q74"/>
    <mergeCell ref="R70:R74"/>
    <mergeCell ref="S70:S74"/>
    <mergeCell ref="T70:T74"/>
    <mergeCell ref="U70:U74"/>
    <mergeCell ref="V70:V74"/>
    <mergeCell ref="AN31:AP31"/>
    <mergeCell ref="X32:X36"/>
    <mergeCell ref="Y32:AA36"/>
    <mergeCell ref="AK32:AK36"/>
    <mergeCell ref="AL32:AL36"/>
    <mergeCell ref="AM32:AM36"/>
    <mergeCell ref="AN32:AN36"/>
    <mergeCell ref="AO32:AO36"/>
    <mergeCell ref="AP32:AP36"/>
    <mergeCell ref="AB31:AD31"/>
    <mergeCell ref="AQ32:AQ36"/>
    <mergeCell ref="AR32:AR36"/>
    <mergeCell ref="AS32:AS36"/>
    <mergeCell ref="X37:X41"/>
    <mergeCell ref="AB37:AD41"/>
    <mergeCell ref="AK37:AK41"/>
    <mergeCell ref="AL37:AL41"/>
    <mergeCell ref="AM37:AM41"/>
    <mergeCell ref="AN37:AN41"/>
    <mergeCell ref="AO37:AO41"/>
    <mergeCell ref="AP37:AP41"/>
    <mergeCell ref="AQ37:AQ41"/>
    <mergeCell ref="AR37:AR41"/>
    <mergeCell ref="AS37:AS41"/>
    <mergeCell ref="AP42:AP46"/>
    <mergeCell ref="X42:X46"/>
    <mergeCell ref="AE42:AG46"/>
    <mergeCell ref="AK42:AK46"/>
    <mergeCell ref="AL42:AL46"/>
    <mergeCell ref="AM47:AM51"/>
    <mergeCell ref="AN47:AN51"/>
    <mergeCell ref="AO47:AO51"/>
    <mergeCell ref="AM42:AM46"/>
    <mergeCell ref="AN42:AN46"/>
    <mergeCell ref="AO42:AO46"/>
    <mergeCell ref="X47:X51"/>
    <mergeCell ref="AH47:AJ51"/>
    <mergeCell ref="AK47:AK51"/>
    <mergeCell ref="AL47:AL51"/>
    <mergeCell ref="BE32:BE36"/>
    <mergeCell ref="BH37:BH41"/>
    <mergeCell ref="BI37:BI41"/>
    <mergeCell ref="AP47:AP51"/>
    <mergeCell ref="AQ47:AQ51"/>
    <mergeCell ref="AR47:AR51"/>
    <mergeCell ref="AS47:AS51"/>
    <mergeCell ref="AQ42:AQ46"/>
    <mergeCell ref="AR42:AR46"/>
    <mergeCell ref="AS42:AS46"/>
    <mergeCell ref="AV32:AX36"/>
    <mergeCell ref="BB32:BB36"/>
    <mergeCell ref="BC32:BC36"/>
    <mergeCell ref="BD32:BD36"/>
    <mergeCell ref="AV31:AX31"/>
    <mergeCell ref="AY31:BA31"/>
    <mergeCell ref="BB31:BD31"/>
    <mergeCell ref="BE31:BG31"/>
    <mergeCell ref="BI32:BI36"/>
    <mergeCell ref="BJ32:BJ36"/>
    <mergeCell ref="AU37:AU41"/>
    <mergeCell ref="AY37:BA41"/>
    <mergeCell ref="BB37:BB41"/>
    <mergeCell ref="BC37:BC41"/>
    <mergeCell ref="BD37:BD41"/>
    <mergeCell ref="BE37:BE41"/>
    <mergeCell ref="BF37:BF41"/>
    <mergeCell ref="BG37:BG41"/>
    <mergeCell ref="BJ37:BJ41"/>
    <mergeCell ref="AV45:AX45"/>
    <mergeCell ref="AY45:BA45"/>
    <mergeCell ref="BB45:BD45"/>
    <mergeCell ref="BE45:BG45"/>
    <mergeCell ref="AU46:AU50"/>
    <mergeCell ref="AV46:AX50"/>
    <mergeCell ref="BB46:BB50"/>
    <mergeCell ref="BC46:BC50"/>
    <mergeCell ref="BD46:BD50"/>
    <mergeCell ref="BE46:BE50"/>
    <mergeCell ref="BF46:BF50"/>
    <mergeCell ref="BG46:BG50"/>
    <mergeCell ref="BH46:BH50"/>
    <mergeCell ref="BI46:BI50"/>
    <mergeCell ref="BJ46:BJ50"/>
    <mergeCell ref="AU51:AU55"/>
    <mergeCell ref="AY51:BA55"/>
    <mergeCell ref="BB51:BB55"/>
    <mergeCell ref="BC51:BC55"/>
    <mergeCell ref="BD51:BD55"/>
    <mergeCell ref="BE51:BE55"/>
    <mergeCell ref="BF51:BF55"/>
    <mergeCell ref="BG51:BG55"/>
    <mergeCell ref="BH51:BH55"/>
    <mergeCell ref="BI51:BI55"/>
    <mergeCell ref="BJ51:BJ55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07"/>
  <sheetViews>
    <sheetView workbookViewId="0" topLeftCell="A1">
      <selection activeCell="X92" sqref="X92"/>
    </sheetView>
  </sheetViews>
  <sheetFormatPr defaultColWidth="9.140625" defaultRowHeight="12.75"/>
  <cols>
    <col min="2" max="2" width="6.421875" style="0" customWidth="1"/>
    <col min="3" max="3" width="2.421875" style="0" customWidth="1"/>
    <col min="4" max="4" width="4.7109375" style="0" customWidth="1"/>
    <col min="5" max="5" width="5.28125" style="0" customWidth="1"/>
    <col min="6" max="6" width="2.140625" style="0" customWidth="1"/>
    <col min="7" max="7" width="4.140625" style="0" customWidth="1"/>
    <col min="8" max="8" width="4.7109375" style="0" customWidth="1"/>
    <col min="9" max="9" width="2.421875" style="0" customWidth="1"/>
    <col min="10" max="10" width="3.8515625" style="0" customWidth="1"/>
    <col min="11" max="11" width="5.57421875" style="0" customWidth="1"/>
    <col min="12" max="12" width="2.140625" style="0" customWidth="1"/>
    <col min="13" max="13" width="5.57421875" style="0" customWidth="1"/>
    <col min="14" max="14" width="5.140625" style="0" customWidth="1"/>
    <col min="15" max="15" width="2.00390625" style="0" customWidth="1"/>
    <col min="16" max="16" width="4.57421875" style="0" customWidth="1"/>
    <col min="17" max="17" width="4.8515625" style="0" customWidth="1"/>
    <col min="18" max="18" width="7.00390625" style="0" customWidth="1"/>
    <col min="19" max="19" width="6.57421875" style="0" customWidth="1"/>
    <col min="20" max="20" width="6.28125" style="0" customWidth="1"/>
    <col min="21" max="21" width="6.7109375" style="0" customWidth="1"/>
  </cols>
  <sheetData>
    <row r="1" ht="13.5" thickBot="1"/>
    <row r="2" spans="1:19" ht="26.25" thickBot="1">
      <c r="A2" s="48" t="s">
        <v>41</v>
      </c>
      <c r="B2" s="157" t="str">
        <f>A3</f>
        <v>KCM</v>
      </c>
      <c r="C2" s="158"/>
      <c r="D2" s="158"/>
      <c r="E2" s="158" t="str">
        <f>A8</f>
        <v>Val. Meziříčí</v>
      </c>
      <c r="F2" s="158"/>
      <c r="G2" s="158"/>
      <c r="H2" s="158" t="str">
        <f>A13</f>
        <v>Palkovice</v>
      </c>
      <c r="I2" s="158"/>
      <c r="J2" s="158"/>
      <c r="K2" s="77" t="s">
        <v>1</v>
      </c>
      <c r="L2" s="60"/>
      <c r="M2" s="51"/>
      <c r="N2" s="77" t="s">
        <v>0</v>
      </c>
      <c r="O2" s="60"/>
      <c r="P2" s="51"/>
      <c r="Q2" s="49" t="s">
        <v>35</v>
      </c>
      <c r="R2" s="49" t="s">
        <v>31</v>
      </c>
      <c r="S2" s="64" t="s">
        <v>2</v>
      </c>
    </row>
    <row r="3" spans="1:19" ht="13.5" thickBot="1">
      <c r="A3" s="128" t="s">
        <v>42</v>
      </c>
      <c r="B3" s="154"/>
      <c r="C3" s="155"/>
      <c r="D3" s="134"/>
      <c r="E3" s="66">
        <v>2</v>
      </c>
      <c r="F3" s="67" t="s">
        <v>3</v>
      </c>
      <c r="G3" s="68">
        <v>0</v>
      </c>
      <c r="H3" s="66">
        <v>2</v>
      </c>
      <c r="I3" s="67" t="s">
        <v>3</v>
      </c>
      <c r="J3" s="68">
        <v>0</v>
      </c>
      <c r="K3" s="156">
        <f>B3+E3+H3</f>
        <v>4</v>
      </c>
      <c r="L3" s="88" t="s">
        <v>3</v>
      </c>
      <c r="M3" s="148">
        <f>D3+G3+J3</f>
        <v>0</v>
      </c>
      <c r="N3" s="151">
        <f>B7+E7+H7</f>
        <v>100</v>
      </c>
      <c r="O3" s="152" t="s">
        <v>3</v>
      </c>
      <c r="P3" s="153">
        <f>D7+G7+J7</f>
        <v>59</v>
      </c>
      <c r="Q3" s="138">
        <f>K3</f>
        <v>4</v>
      </c>
      <c r="R3" s="141">
        <f>N3/P3</f>
        <v>1.694915254237288</v>
      </c>
      <c r="S3" s="79">
        <v>1</v>
      </c>
    </row>
    <row r="4" spans="1:19" ht="12.75">
      <c r="A4" s="128"/>
      <c r="B4" s="133"/>
      <c r="C4" s="134"/>
      <c r="D4" s="134"/>
      <c r="E4" s="39">
        <v>25</v>
      </c>
      <c r="F4" s="5" t="s">
        <v>3</v>
      </c>
      <c r="G4" s="40">
        <v>14</v>
      </c>
      <c r="H4" s="1">
        <v>25</v>
      </c>
      <c r="I4" s="6" t="s">
        <v>3</v>
      </c>
      <c r="J4" s="2">
        <v>16</v>
      </c>
      <c r="K4" s="156"/>
      <c r="L4" s="88"/>
      <c r="M4" s="149"/>
      <c r="N4" s="109"/>
      <c r="O4" s="97"/>
      <c r="P4" s="91"/>
      <c r="Q4" s="138"/>
      <c r="R4" s="141"/>
      <c r="S4" s="79"/>
    </row>
    <row r="5" spans="1:19" ht="12.75">
      <c r="A5" s="128"/>
      <c r="B5" s="133"/>
      <c r="C5" s="134"/>
      <c r="D5" s="134"/>
      <c r="E5" s="39">
        <v>25</v>
      </c>
      <c r="F5" s="3" t="s">
        <v>3</v>
      </c>
      <c r="G5" s="40">
        <v>18</v>
      </c>
      <c r="H5" s="1">
        <v>25</v>
      </c>
      <c r="I5" s="4" t="s">
        <v>3</v>
      </c>
      <c r="J5" s="2">
        <v>11</v>
      </c>
      <c r="K5" s="156"/>
      <c r="L5" s="88"/>
      <c r="M5" s="149"/>
      <c r="N5" s="109"/>
      <c r="O5" s="97"/>
      <c r="P5" s="91"/>
      <c r="Q5" s="138"/>
      <c r="R5" s="141"/>
      <c r="S5" s="79"/>
    </row>
    <row r="6" spans="1:19" ht="13.5" thickBot="1">
      <c r="A6" s="128"/>
      <c r="B6" s="133"/>
      <c r="C6" s="134"/>
      <c r="D6" s="134"/>
      <c r="E6" s="39">
        <v>0</v>
      </c>
      <c r="F6" s="7" t="s">
        <v>3</v>
      </c>
      <c r="G6" s="40">
        <v>0</v>
      </c>
      <c r="H6" s="1">
        <v>0</v>
      </c>
      <c r="I6" s="8" t="s">
        <v>3</v>
      </c>
      <c r="J6" s="2">
        <v>0</v>
      </c>
      <c r="K6" s="156"/>
      <c r="L6" s="88"/>
      <c r="M6" s="150"/>
      <c r="N6" s="109"/>
      <c r="O6" s="97"/>
      <c r="P6" s="91"/>
      <c r="Q6" s="138"/>
      <c r="R6" s="141"/>
      <c r="S6" s="79"/>
    </row>
    <row r="7" spans="1:19" ht="13.5" thickBot="1">
      <c r="A7" s="129"/>
      <c r="B7" s="133"/>
      <c r="C7" s="134"/>
      <c r="D7" s="134"/>
      <c r="E7" s="24">
        <f>E4+E5+E6</f>
        <v>50</v>
      </c>
      <c r="F7" s="25" t="s">
        <v>3</v>
      </c>
      <c r="G7" s="26">
        <f>G4+G5+G6</f>
        <v>32</v>
      </c>
      <c r="H7" s="27">
        <f>H4+H5+H6</f>
        <v>50</v>
      </c>
      <c r="I7" s="28" t="s">
        <v>3</v>
      </c>
      <c r="J7" s="29">
        <f>J4+J5+J6</f>
        <v>27</v>
      </c>
      <c r="K7" s="156"/>
      <c r="L7" s="88"/>
      <c r="M7" s="150"/>
      <c r="N7" s="110"/>
      <c r="O7" s="102"/>
      <c r="P7" s="103"/>
      <c r="Q7" s="139"/>
      <c r="R7" s="142"/>
      <c r="S7" s="80"/>
    </row>
    <row r="8" spans="1:19" ht="13.5" thickBot="1">
      <c r="A8" s="117" t="s">
        <v>26</v>
      </c>
      <c r="B8" s="20">
        <f>G3</f>
        <v>0</v>
      </c>
      <c r="C8" s="21" t="s">
        <v>3</v>
      </c>
      <c r="D8" s="22">
        <f>E3</f>
        <v>2</v>
      </c>
      <c r="E8" s="75"/>
      <c r="F8" s="75"/>
      <c r="G8" s="75"/>
      <c r="H8" s="20">
        <v>2</v>
      </c>
      <c r="I8" s="21" t="s">
        <v>3</v>
      </c>
      <c r="J8" s="22">
        <v>0</v>
      </c>
      <c r="K8" s="114">
        <f>B8+H8</f>
        <v>2</v>
      </c>
      <c r="L8" s="87" t="s">
        <v>3</v>
      </c>
      <c r="M8" s="143">
        <f>D8+J8</f>
        <v>2</v>
      </c>
      <c r="N8" s="108">
        <f>B12+H12</f>
        <v>82</v>
      </c>
      <c r="O8" s="96" t="s">
        <v>3</v>
      </c>
      <c r="P8" s="90">
        <f>D12+J12</f>
        <v>88</v>
      </c>
      <c r="Q8" s="137">
        <f>K8</f>
        <v>2</v>
      </c>
      <c r="R8" s="140">
        <f>N8/P8</f>
        <v>0.9318181818181818</v>
      </c>
      <c r="S8" s="78">
        <v>2</v>
      </c>
    </row>
    <row r="9" spans="1:19" ht="12.75">
      <c r="A9" s="128"/>
      <c r="B9" s="9">
        <f>G4</f>
        <v>14</v>
      </c>
      <c r="C9" s="10" t="s">
        <v>3</v>
      </c>
      <c r="D9" s="11">
        <f>E4</f>
        <v>25</v>
      </c>
      <c r="E9" s="75"/>
      <c r="F9" s="75"/>
      <c r="G9" s="75"/>
      <c r="H9" s="12">
        <v>25</v>
      </c>
      <c r="I9" s="10" t="s">
        <v>3</v>
      </c>
      <c r="J9" s="13">
        <v>24</v>
      </c>
      <c r="K9" s="115"/>
      <c r="L9" s="88"/>
      <c r="M9" s="144"/>
      <c r="N9" s="109"/>
      <c r="O9" s="97"/>
      <c r="P9" s="91"/>
      <c r="Q9" s="138"/>
      <c r="R9" s="141"/>
      <c r="S9" s="79"/>
    </row>
    <row r="10" spans="1:19" ht="12.75">
      <c r="A10" s="128"/>
      <c r="B10" s="9">
        <f>G5</f>
        <v>18</v>
      </c>
      <c r="C10" s="14" t="s">
        <v>3</v>
      </c>
      <c r="D10" s="11">
        <f>E5</f>
        <v>25</v>
      </c>
      <c r="E10" s="75"/>
      <c r="F10" s="75"/>
      <c r="G10" s="75"/>
      <c r="H10" s="12">
        <v>25</v>
      </c>
      <c r="I10" s="14" t="s">
        <v>3</v>
      </c>
      <c r="J10" s="13">
        <v>14</v>
      </c>
      <c r="K10" s="115"/>
      <c r="L10" s="88"/>
      <c r="M10" s="144"/>
      <c r="N10" s="109"/>
      <c r="O10" s="97"/>
      <c r="P10" s="91"/>
      <c r="Q10" s="138"/>
      <c r="R10" s="141"/>
      <c r="S10" s="79"/>
    </row>
    <row r="11" spans="1:19" ht="13.5" thickBot="1">
      <c r="A11" s="128"/>
      <c r="B11" s="9">
        <f>G6</f>
        <v>0</v>
      </c>
      <c r="C11" s="15" t="s">
        <v>3</v>
      </c>
      <c r="D11" s="11">
        <f>E6</f>
        <v>0</v>
      </c>
      <c r="E11" s="75"/>
      <c r="F11" s="75"/>
      <c r="G11" s="75"/>
      <c r="H11" s="12">
        <v>0</v>
      </c>
      <c r="I11" s="15" t="s">
        <v>3</v>
      </c>
      <c r="J11" s="13">
        <v>0</v>
      </c>
      <c r="K11" s="115"/>
      <c r="L11" s="88"/>
      <c r="M11" s="145"/>
      <c r="N11" s="109"/>
      <c r="O11" s="97"/>
      <c r="P11" s="91"/>
      <c r="Q11" s="138"/>
      <c r="R11" s="141"/>
      <c r="S11" s="79"/>
    </row>
    <row r="12" spans="1:19" ht="13.5" thickBot="1">
      <c r="A12" s="129"/>
      <c r="B12" s="24">
        <f>SUM(B9:B11)</f>
        <v>32</v>
      </c>
      <c r="C12" s="31" t="s">
        <v>3</v>
      </c>
      <c r="D12" s="32">
        <f>SUM(D9:D11)</f>
        <v>50</v>
      </c>
      <c r="E12" s="75"/>
      <c r="F12" s="75"/>
      <c r="G12" s="75"/>
      <c r="H12" s="24">
        <f>SUM(H9:H11)</f>
        <v>50</v>
      </c>
      <c r="I12" s="31" t="s">
        <v>3</v>
      </c>
      <c r="J12" s="32">
        <f>SUM(J9:J11)</f>
        <v>38</v>
      </c>
      <c r="K12" s="116"/>
      <c r="L12" s="89"/>
      <c r="M12" s="146"/>
      <c r="N12" s="110"/>
      <c r="O12" s="102"/>
      <c r="P12" s="103"/>
      <c r="Q12" s="139"/>
      <c r="R12" s="142"/>
      <c r="S12" s="80"/>
    </row>
    <row r="13" spans="1:19" ht="13.5" thickBot="1">
      <c r="A13" s="117" t="s">
        <v>12</v>
      </c>
      <c r="B13" s="20">
        <f>J3</f>
        <v>0</v>
      </c>
      <c r="C13" s="21" t="s">
        <v>3</v>
      </c>
      <c r="D13" s="23">
        <f>H3</f>
        <v>2</v>
      </c>
      <c r="E13" s="20">
        <f>J8</f>
        <v>0</v>
      </c>
      <c r="F13" s="21" t="s">
        <v>3</v>
      </c>
      <c r="G13" s="22">
        <f>H8</f>
        <v>2</v>
      </c>
      <c r="H13" s="75"/>
      <c r="I13" s="75"/>
      <c r="J13" s="75"/>
      <c r="K13" s="165">
        <f>B13+E13</f>
        <v>0</v>
      </c>
      <c r="L13" s="87" t="s">
        <v>3</v>
      </c>
      <c r="M13" s="164">
        <f>D13+G13</f>
        <v>4</v>
      </c>
      <c r="N13" s="108">
        <f>B17+E17</f>
        <v>65</v>
      </c>
      <c r="O13" s="96" t="s">
        <v>3</v>
      </c>
      <c r="P13" s="90">
        <f>D17+G17</f>
        <v>100</v>
      </c>
      <c r="Q13" s="137">
        <f>K13</f>
        <v>0</v>
      </c>
      <c r="R13" s="140">
        <f>N13/P13</f>
        <v>0.65</v>
      </c>
      <c r="S13" s="78">
        <v>3</v>
      </c>
    </row>
    <row r="14" spans="1:19" ht="12.75">
      <c r="A14" s="128"/>
      <c r="B14" s="9">
        <f>J4</f>
        <v>16</v>
      </c>
      <c r="C14" s="10" t="s">
        <v>3</v>
      </c>
      <c r="D14" s="13">
        <f>H4</f>
        <v>25</v>
      </c>
      <c r="E14" s="9">
        <f>J9</f>
        <v>24</v>
      </c>
      <c r="F14" s="10" t="s">
        <v>3</v>
      </c>
      <c r="G14" s="11">
        <f>H9</f>
        <v>25</v>
      </c>
      <c r="H14" s="75"/>
      <c r="I14" s="75"/>
      <c r="J14" s="75"/>
      <c r="K14" s="109"/>
      <c r="L14" s="88"/>
      <c r="M14" s="149"/>
      <c r="N14" s="109"/>
      <c r="O14" s="97"/>
      <c r="P14" s="91"/>
      <c r="Q14" s="138"/>
      <c r="R14" s="141"/>
      <c r="S14" s="79"/>
    </row>
    <row r="15" spans="1:19" ht="12.75">
      <c r="A15" s="128"/>
      <c r="B15" s="9">
        <f>J5</f>
        <v>11</v>
      </c>
      <c r="C15" s="14" t="s">
        <v>3</v>
      </c>
      <c r="D15" s="13">
        <f>H5</f>
        <v>25</v>
      </c>
      <c r="E15" s="9">
        <f>J10</f>
        <v>14</v>
      </c>
      <c r="F15" s="14" t="s">
        <v>3</v>
      </c>
      <c r="G15" s="11">
        <f>H10</f>
        <v>25</v>
      </c>
      <c r="H15" s="75"/>
      <c r="I15" s="75"/>
      <c r="J15" s="75"/>
      <c r="K15" s="109"/>
      <c r="L15" s="88"/>
      <c r="M15" s="149"/>
      <c r="N15" s="109"/>
      <c r="O15" s="97"/>
      <c r="P15" s="91"/>
      <c r="Q15" s="138"/>
      <c r="R15" s="141"/>
      <c r="S15" s="79"/>
    </row>
    <row r="16" spans="1:19" ht="13.5" thickBot="1">
      <c r="A16" s="128"/>
      <c r="B16" s="9">
        <f>J6</f>
        <v>0</v>
      </c>
      <c r="C16" s="15" t="s">
        <v>3</v>
      </c>
      <c r="D16" s="13">
        <f>H6</f>
        <v>0</v>
      </c>
      <c r="E16" s="9">
        <f>J11</f>
        <v>0</v>
      </c>
      <c r="F16" s="15" t="s">
        <v>3</v>
      </c>
      <c r="G16" s="11">
        <f>H11</f>
        <v>0</v>
      </c>
      <c r="H16" s="75"/>
      <c r="I16" s="75"/>
      <c r="J16" s="75"/>
      <c r="K16" s="109"/>
      <c r="L16" s="88"/>
      <c r="M16" s="149"/>
      <c r="N16" s="109"/>
      <c r="O16" s="97"/>
      <c r="P16" s="91"/>
      <c r="Q16" s="138"/>
      <c r="R16" s="141"/>
      <c r="S16" s="79"/>
    </row>
    <row r="17" spans="1:19" ht="13.5" thickBot="1">
      <c r="A17" s="135"/>
      <c r="B17" s="24">
        <f>SUM(B14:B16)</f>
        <v>27</v>
      </c>
      <c r="C17" s="31" t="s">
        <v>3</v>
      </c>
      <c r="D17" s="26">
        <f>SUM(D14:D16)</f>
        <v>50</v>
      </c>
      <c r="E17" s="24">
        <f>SUM(E14:E16)</f>
        <v>38</v>
      </c>
      <c r="F17" s="31" t="s">
        <v>3</v>
      </c>
      <c r="G17" s="32">
        <f>SUM(G14:G16)</f>
        <v>50</v>
      </c>
      <c r="H17" s="126"/>
      <c r="I17" s="126"/>
      <c r="J17" s="126"/>
      <c r="K17" s="147"/>
      <c r="L17" s="89"/>
      <c r="M17" s="177"/>
      <c r="N17" s="147"/>
      <c r="O17" s="98"/>
      <c r="P17" s="92"/>
      <c r="Q17" s="139"/>
      <c r="R17" s="142"/>
      <c r="S17" s="80"/>
    </row>
    <row r="18" ht="13.5" thickBot="1"/>
    <row r="19" spans="1:19" ht="26.25" thickBot="1">
      <c r="A19" s="48" t="s">
        <v>43</v>
      </c>
      <c r="B19" s="157" t="str">
        <f>A20</f>
        <v>TJ Ostrava A</v>
      </c>
      <c r="C19" s="158"/>
      <c r="D19" s="158"/>
      <c r="E19" s="158" t="str">
        <f>A25</f>
        <v>Frýdlant</v>
      </c>
      <c r="F19" s="158"/>
      <c r="G19" s="158"/>
      <c r="H19" s="158" t="str">
        <f>A30</f>
        <v>Sokol FM ml.žačky</v>
      </c>
      <c r="I19" s="158"/>
      <c r="J19" s="158"/>
      <c r="K19" s="77" t="s">
        <v>1</v>
      </c>
      <c r="L19" s="60"/>
      <c r="M19" s="51"/>
      <c r="N19" s="77" t="s">
        <v>0</v>
      </c>
      <c r="O19" s="60"/>
      <c r="P19" s="51"/>
      <c r="Q19" s="49" t="s">
        <v>35</v>
      </c>
      <c r="R19" s="49" t="s">
        <v>31</v>
      </c>
      <c r="S19" s="64" t="s">
        <v>2</v>
      </c>
    </row>
    <row r="20" spans="1:19" ht="13.5" thickBot="1">
      <c r="A20" s="128" t="s">
        <v>11</v>
      </c>
      <c r="B20" s="154"/>
      <c r="C20" s="155"/>
      <c r="D20" s="134"/>
      <c r="E20" s="66">
        <v>1</v>
      </c>
      <c r="F20" s="67" t="s">
        <v>3</v>
      </c>
      <c r="G20" s="68">
        <v>1</v>
      </c>
      <c r="H20" s="66">
        <v>2</v>
      </c>
      <c r="I20" s="67" t="s">
        <v>3</v>
      </c>
      <c r="J20" s="68">
        <v>0</v>
      </c>
      <c r="K20" s="156">
        <f>B20+E20+H20</f>
        <v>3</v>
      </c>
      <c r="L20" s="88" t="s">
        <v>3</v>
      </c>
      <c r="M20" s="148">
        <f>D20+G20+J20</f>
        <v>1</v>
      </c>
      <c r="N20" s="151">
        <f>B24+E24+H24</f>
        <v>99</v>
      </c>
      <c r="O20" s="152" t="s">
        <v>3</v>
      </c>
      <c r="P20" s="153">
        <f>D24+G24+J24</f>
        <v>78</v>
      </c>
      <c r="Q20" s="138">
        <f>K20</f>
        <v>3</v>
      </c>
      <c r="R20" s="141">
        <f>N20/P20</f>
        <v>1.2692307692307692</v>
      </c>
      <c r="S20" s="79">
        <v>2</v>
      </c>
    </row>
    <row r="21" spans="1:19" ht="12.75">
      <c r="A21" s="128"/>
      <c r="B21" s="133"/>
      <c r="C21" s="134"/>
      <c r="D21" s="134"/>
      <c r="E21" s="39">
        <v>25</v>
      </c>
      <c r="F21" s="5" t="s">
        <v>3</v>
      </c>
      <c r="G21" s="40">
        <v>21</v>
      </c>
      <c r="H21" s="1">
        <v>25</v>
      </c>
      <c r="I21" s="6" t="s">
        <v>3</v>
      </c>
      <c r="J21" s="2">
        <v>16</v>
      </c>
      <c r="K21" s="156"/>
      <c r="L21" s="88"/>
      <c r="M21" s="149"/>
      <c r="N21" s="109"/>
      <c r="O21" s="97"/>
      <c r="P21" s="91"/>
      <c r="Q21" s="138"/>
      <c r="R21" s="141"/>
      <c r="S21" s="79"/>
    </row>
    <row r="22" spans="1:19" ht="12.75">
      <c r="A22" s="128"/>
      <c r="B22" s="133"/>
      <c r="C22" s="134"/>
      <c r="D22" s="134"/>
      <c r="E22" s="39">
        <v>24</v>
      </c>
      <c r="F22" s="3" t="s">
        <v>3</v>
      </c>
      <c r="G22" s="40">
        <v>25</v>
      </c>
      <c r="H22" s="1">
        <v>25</v>
      </c>
      <c r="I22" s="4" t="s">
        <v>3</v>
      </c>
      <c r="J22" s="2">
        <v>16</v>
      </c>
      <c r="K22" s="156"/>
      <c r="L22" s="88"/>
      <c r="M22" s="149"/>
      <c r="N22" s="109"/>
      <c r="O22" s="97"/>
      <c r="P22" s="91"/>
      <c r="Q22" s="138"/>
      <c r="R22" s="141"/>
      <c r="S22" s="79"/>
    </row>
    <row r="23" spans="1:19" ht="13.5" thickBot="1">
      <c r="A23" s="128"/>
      <c r="B23" s="133"/>
      <c r="C23" s="134"/>
      <c r="D23" s="134"/>
      <c r="E23" s="39">
        <v>0</v>
      </c>
      <c r="F23" s="7" t="s">
        <v>3</v>
      </c>
      <c r="G23" s="40">
        <v>0</v>
      </c>
      <c r="H23" s="1">
        <v>0</v>
      </c>
      <c r="I23" s="8" t="s">
        <v>3</v>
      </c>
      <c r="J23" s="2">
        <v>0</v>
      </c>
      <c r="K23" s="156"/>
      <c r="L23" s="88"/>
      <c r="M23" s="150"/>
      <c r="N23" s="109"/>
      <c r="O23" s="97"/>
      <c r="P23" s="91"/>
      <c r="Q23" s="138"/>
      <c r="R23" s="141"/>
      <c r="S23" s="79"/>
    </row>
    <row r="24" spans="1:19" ht="13.5" thickBot="1">
      <c r="A24" s="129"/>
      <c r="B24" s="133"/>
      <c r="C24" s="134"/>
      <c r="D24" s="134"/>
      <c r="E24" s="24">
        <f>E21+E22+E23</f>
        <v>49</v>
      </c>
      <c r="F24" s="25" t="s">
        <v>3</v>
      </c>
      <c r="G24" s="26">
        <f>G21+G22+G23</f>
        <v>46</v>
      </c>
      <c r="H24" s="27">
        <f>H21+H22+H23</f>
        <v>50</v>
      </c>
      <c r="I24" s="28" t="s">
        <v>3</v>
      </c>
      <c r="J24" s="29">
        <f>J21+J22+J23</f>
        <v>32</v>
      </c>
      <c r="K24" s="156"/>
      <c r="L24" s="88"/>
      <c r="M24" s="150"/>
      <c r="N24" s="110"/>
      <c r="O24" s="102"/>
      <c r="P24" s="103"/>
      <c r="Q24" s="139"/>
      <c r="R24" s="142"/>
      <c r="S24" s="80"/>
    </row>
    <row r="25" spans="1:19" ht="13.5" thickBot="1">
      <c r="A25" s="117" t="s">
        <v>23</v>
      </c>
      <c r="B25" s="20">
        <f>G20</f>
        <v>1</v>
      </c>
      <c r="C25" s="21" t="s">
        <v>3</v>
      </c>
      <c r="D25" s="22">
        <f>E20</f>
        <v>1</v>
      </c>
      <c r="E25" s="75"/>
      <c r="F25" s="75"/>
      <c r="G25" s="75"/>
      <c r="H25" s="20">
        <v>2</v>
      </c>
      <c r="I25" s="21" t="s">
        <v>3</v>
      </c>
      <c r="J25" s="22">
        <v>0</v>
      </c>
      <c r="K25" s="114">
        <f>B25+H25</f>
        <v>3</v>
      </c>
      <c r="L25" s="87" t="s">
        <v>3</v>
      </c>
      <c r="M25" s="143">
        <f>D25+J25</f>
        <v>1</v>
      </c>
      <c r="N25" s="108">
        <f>B29+H29</f>
        <v>96</v>
      </c>
      <c r="O25" s="96" t="s">
        <v>3</v>
      </c>
      <c r="P25" s="90">
        <f>D29+J29</f>
        <v>75</v>
      </c>
      <c r="Q25" s="137">
        <f>K25</f>
        <v>3</v>
      </c>
      <c r="R25" s="140">
        <f>N25/P25</f>
        <v>1.28</v>
      </c>
      <c r="S25" s="78">
        <v>1</v>
      </c>
    </row>
    <row r="26" spans="1:19" ht="12.75">
      <c r="A26" s="128"/>
      <c r="B26" s="9">
        <f>G21</f>
        <v>21</v>
      </c>
      <c r="C26" s="10" t="s">
        <v>3</v>
      </c>
      <c r="D26" s="11">
        <f>E21</f>
        <v>25</v>
      </c>
      <c r="E26" s="75"/>
      <c r="F26" s="75"/>
      <c r="G26" s="75"/>
      <c r="H26" s="12">
        <v>25</v>
      </c>
      <c r="I26" s="10" t="s">
        <v>3</v>
      </c>
      <c r="J26" s="13">
        <v>13</v>
      </c>
      <c r="K26" s="115"/>
      <c r="L26" s="88"/>
      <c r="M26" s="144"/>
      <c r="N26" s="109"/>
      <c r="O26" s="97"/>
      <c r="P26" s="91"/>
      <c r="Q26" s="138"/>
      <c r="R26" s="141"/>
      <c r="S26" s="79"/>
    </row>
    <row r="27" spans="1:19" ht="12.75">
      <c r="A27" s="128"/>
      <c r="B27" s="9">
        <f>G22</f>
        <v>25</v>
      </c>
      <c r="C27" s="14" t="s">
        <v>3</v>
      </c>
      <c r="D27" s="11">
        <f>E22</f>
        <v>24</v>
      </c>
      <c r="E27" s="75"/>
      <c r="F27" s="75"/>
      <c r="G27" s="75"/>
      <c r="H27" s="12">
        <v>25</v>
      </c>
      <c r="I27" s="14" t="s">
        <v>3</v>
      </c>
      <c r="J27" s="13">
        <v>13</v>
      </c>
      <c r="K27" s="115"/>
      <c r="L27" s="88"/>
      <c r="M27" s="144"/>
      <c r="N27" s="109"/>
      <c r="O27" s="97"/>
      <c r="P27" s="91"/>
      <c r="Q27" s="138"/>
      <c r="R27" s="141"/>
      <c r="S27" s="79"/>
    </row>
    <row r="28" spans="1:19" ht="13.5" thickBot="1">
      <c r="A28" s="128"/>
      <c r="B28" s="9">
        <f>G23</f>
        <v>0</v>
      </c>
      <c r="C28" s="15" t="s">
        <v>3</v>
      </c>
      <c r="D28" s="11">
        <f>E23</f>
        <v>0</v>
      </c>
      <c r="E28" s="75"/>
      <c r="F28" s="75"/>
      <c r="G28" s="75"/>
      <c r="H28" s="12">
        <v>0</v>
      </c>
      <c r="I28" s="15" t="s">
        <v>3</v>
      </c>
      <c r="J28" s="13">
        <v>0</v>
      </c>
      <c r="K28" s="115"/>
      <c r="L28" s="88"/>
      <c r="M28" s="145"/>
      <c r="N28" s="109"/>
      <c r="O28" s="97"/>
      <c r="P28" s="91"/>
      <c r="Q28" s="138"/>
      <c r="R28" s="141"/>
      <c r="S28" s="79"/>
    </row>
    <row r="29" spans="1:19" ht="13.5" thickBot="1">
      <c r="A29" s="129"/>
      <c r="B29" s="24">
        <f>SUM(B26:B28)</f>
        <v>46</v>
      </c>
      <c r="C29" s="31" t="s">
        <v>3</v>
      </c>
      <c r="D29" s="32">
        <f>SUM(D26:D28)</f>
        <v>49</v>
      </c>
      <c r="E29" s="75"/>
      <c r="F29" s="75"/>
      <c r="G29" s="75"/>
      <c r="H29" s="24">
        <f>SUM(H26:H28)</f>
        <v>50</v>
      </c>
      <c r="I29" s="31" t="s">
        <v>3</v>
      </c>
      <c r="J29" s="32">
        <f>SUM(J26:J28)</f>
        <v>26</v>
      </c>
      <c r="K29" s="116"/>
      <c r="L29" s="89"/>
      <c r="M29" s="146"/>
      <c r="N29" s="110"/>
      <c r="O29" s="102"/>
      <c r="P29" s="103"/>
      <c r="Q29" s="139"/>
      <c r="R29" s="142"/>
      <c r="S29" s="80"/>
    </row>
    <row r="30" spans="1:19" ht="13.5" thickBot="1">
      <c r="A30" s="117" t="s">
        <v>44</v>
      </c>
      <c r="B30" s="20">
        <f>J20</f>
        <v>0</v>
      </c>
      <c r="C30" s="21" t="s">
        <v>3</v>
      </c>
      <c r="D30" s="23">
        <f>H20</f>
        <v>2</v>
      </c>
      <c r="E30" s="20">
        <f>J25</f>
        <v>0</v>
      </c>
      <c r="F30" s="21" t="s">
        <v>3</v>
      </c>
      <c r="G30" s="22">
        <f>H25</f>
        <v>2</v>
      </c>
      <c r="H30" s="75"/>
      <c r="I30" s="75"/>
      <c r="J30" s="75"/>
      <c r="K30" s="165">
        <f>B30+E30</f>
        <v>0</v>
      </c>
      <c r="L30" s="87" t="s">
        <v>3</v>
      </c>
      <c r="M30" s="164">
        <f>D30+G30</f>
        <v>4</v>
      </c>
      <c r="N30" s="108">
        <f>B34+E34</f>
        <v>58</v>
      </c>
      <c r="O30" s="96" t="s">
        <v>3</v>
      </c>
      <c r="P30" s="90">
        <f>D34+G34</f>
        <v>100</v>
      </c>
      <c r="Q30" s="137">
        <f>K30</f>
        <v>0</v>
      </c>
      <c r="R30" s="140">
        <f>N30/P30</f>
        <v>0.58</v>
      </c>
      <c r="S30" s="78">
        <v>3</v>
      </c>
    </row>
    <row r="31" spans="1:19" ht="12.75">
      <c r="A31" s="128"/>
      <c r="B31" s="9">
        <f>J21</f>
        <v>16</v>
      </c>
      <c r="C31" s="10" t="s">
        <v>3</v>
      </c>
      <c r="D31" s="13">
        <f>H21</f>
        <v>25</v>
      </c>
      <c r="E31" s="9">
        <f>J26</f>
        <v>13</v>
      </c>
      <c r="F31" s="10" t="s">
        <v>3</v>
      </c>
      <c r="G31" s="11">
        <f>H26</f>
        <v>25</v>
      </c>
      <c r="H31" s="75"/>
      <c r="I31" s="75"/>
      <c r="J31" s="75"/>
      <c r="K31" s="109"/>
      <c r="L31" s="88"/>
      <c r="M31" s="149"/>
      <c r="N31" s="109"/>
      <c r="O31" s="97"/>
      <c r="P31" s="91"/>
      <c r="Q31" s="138"/>
      <c r="R31" s="141"/>
      <c r="S31" s="79"/>
    </row>
    <row r="32" spans="1:19" ht="12.75">
      <c r="A32" s="128"/>
      <c r="B32" s="9">
        <f>J22</f>
        <v>16</v>
      </c>
      <c r="C32" s="14" t="s">
        <v>3</v>
      </c>
      <c r="D32" s="13">
        <f>H22</f>
        <v>25</v>
      </c>
      <c r="E32" s="9">
        <f>J27</f>
        <v>13</v>
      </c>
      <c r="F32" s="14" t="s">
        <v>3</v>
      </c>
      <c r="G32" s="11">
        <f>H27</f>
        <v>25</v>
      </c>
      <c r="H32" s="75"/>
      <c r="I32" s="75"/>
      <c r="J32" s="75"/>
      <c r="K32" s="109"/>
      <c r="L32" s="88"/>
      <c r="M32" s="149"/>
      <c r="N32" s="109"/>
      <c r="O32" s="97"/>
      <c r="P32" s="91"/>
      <c r="Q32" s="138"/>
      <c r="R32" s="141"/>
      <c r="S32" s="79"/>
    </row>
    <row r="33" spans="1:19" ht="13.5" thickBot="1">
      <c r="A33" s="128"/>
      <c r="B33" s="9">
        <f>J23</f>
        <v>0</v>
      </c>
      <c r="C33" s="15" t="s">
        <v>3</v>
      </c>
      <c r="D33" s="13">
        <f>H23</f>
        <v>0</v>
      </c>
      <c r="E33" s="9">
        <f>J28</f>
        <v>0</v>
      </c>
      <c r="F33" s="15" t="s">
        <v>3</v>
      </c>
      <c r="G33" s="11">
        <f>H28</f>
        <v>0</v>
      </c>
      <c r="H33" s="75"/>
      <c r="I33" s="75"/>
      <c r="J33" s="75"/>
      <c r="K33" s="109"/>
      <c r="L33" s="88"/>
      <c r="M33" s="149"/>
      <c r="N33" s="109"/>
      <c r="O33" s="97"/>
      <c r="P33" s="91"/>
      <c r="Q33" s="138"/>
      <c r="R33" s="141"/>
      <c r="S33" s="79"/>
    </row>
    <row r="34" spans="1:19" ht="13.5" thickBot="1">
      <c r="A34" s="135"/>
      <c r="B34" s="24">
        <f>SUM(B31:B33)</f>
        <v>32</v>
      </c>
      <c r="C34" s="31" t="s">
        <v>3</v>
      </c>
      <c r="D34" s="26">
        <f>SUM(D31:D33)</f>
        <v>50</v>
      </c>
      <c r="E34" s="24">
        <f>SUM(E31:E33)</f>
        <v>26</v>
      </c>
      <c r="F34" s="31" t="s">
        <v>3</v>
      </c>
      <c r="G34" s="32">
        <f>SUM(G31:G33)</f>
        <v>50</v>
      </c>
      <c r="H34" s="126"/>
      <c r="I34" s="126"/>
      <c r="J34" s="126"/>
      <c r="K34" s="147"/>
      <c r="L34" s="89"/>
      <c r="M34" s="177"/>
      <c r="N34" s="147"/>
      <c r="O34" s="98"/>
      <c r="P34" s="92"/>
      <c r="Q34" s="139"/>
      <c r="R34" s="142"/>
      <c r="S34" s="80"/>
    </row>
    <row r="35" ht="13.5" thickBot="1"/>
    <row r="36" spans="1:19" ht="26.25" thickBot="1">
      <c r="A36" s="48" t="s">
        <v>45</v>
      </c>
      <c r="B36" s="157" t="str">
        <f>A37</f>
        <v>TJ Sokol FM A</v>
      </c>
      <c r="C36" s="158"/>
      <c r="D36" s="158"/>
      <c r="E36" s="158" t="str">
        <f>A42</f>
        <v>Kpřivnice A</v>
      </c>
      <c r="F36" s="158"/>
      <c r="G36" s="158"/>
      <c r="H36" s="158" t="str">
        <f>A47</f>
        <v>Kroměříž B</v>
      </c>
      <c r="I36" s="158"/>
      <c r="J36" s="158"/>
      <c r="K36" s="77" t="s">
        <v>1</v>
      </c>
      <c r="L36" s="60"/>
      <c r="M36" s="51"/>
      <c r="N36" s="77" t="s">
        <v>0</v>
      </c>
      <c r="O36" s="60"/>
      <c r="P36" s="51"/>
      <c r="Q36" s="49" t="s">
        <v>35</v>
      </c>
      <c r="R36" s="49" t="s">
        <v>31</v>
      </c>
      <c r="S36" s="64" t="s">
        <v>2</v>
      </c>
    </row>
    <row r="37" spans="1:19" ht="13.5" thickBot="1">
      <c r="A37" s="128" t="s">
        <v>48</v>
      </c>
      <c r="B37" s="154"/>
      <c r="C37" s="155"/>
      <c r="D37" s="134"/>
      <c r="E37" s="66">
        <v>1</v>
      </c>
      <c r="F37" s="67" t="s">
        <v>3</v>
      </c>
      <c r="G37" s="68">
        <v>1</v>
      </c>
      <c r="H37" s="66">
        <v>2</v>
      </c>
      <c r="I37" s="67" t="s">
        <v>3</v>
      </c>
      <c r="J37" s="68">
        <v>0</v>
      </c>
      <c r="K37" s="156">
        <f>B37+E37+H37</f>
        <v>3</v>
      </c>
      <c r="L37" s="88" t="s">
        <v>3</v>
      </c>
      <c r="M37" s="148">
        <f>D37+G37+J37</f>
        <v>1</v>
      </c>
      <c r="N37" s="151">
        <f>B41+E41+H41</f>
        <v>91</v>
      </c>
      <c r="O37" s="152" t="s">
        <v>3</v>
      </c>
      <c r="P37" s="153">
        <f>D41+G41+J41</f>
        <v>74</v>
      </c>
      <c r="Q37" s="138">
        <f>K37</f>
        <v>3</v>
      </c>
      <c r="R37" s="141">
        <f>N37/P37</f>
        <v>1.2297297297297298</v>
      </c>
      <c r="S37" s="79">
        <v>2</v>
      </c>
    </row>
    <row r="38" spans="1:19" ht="12.75">
      <c r="A38" s="128"/>
      <c r="B38" s="133"/>
      <c r="C38" s="134"/>
      <c r="D38" s="134"/>
      <c r="E38" s="39">
        <v>25</v>
      </c>
      <c r="F38" s="5" t="s">
        <v>3</v>
      </c>
      <c r="G38" s="40">
        <v>21</v>
      </c>
      <c r="H38" s="1">
        <v>25</v>
      </c>
      <c r="I38" s="6" t="s">
        <v>3</v>
      </c>
      <c r="J38" s="2">
        <v>16</v>
      </c>
      <c r="K38" s="156"/>
      <c r="L38" s="88"/>
      <c r="M38" s="149"/>
      <c r="N38" s="109"/>
      <c r="O38" s="97"/>
      <c r="P38" s="91"/>
      <c r="Q38" s="138"/>
      <c r="R38" s="141"/>
      <c r="S38" s="79"/>
    </row>
    <row r="39" spans="1:19" ht="12.75">
      <c r="A39" s="128"/>
      <c r="B39" s="133"/>
      <c r="C39" s="134"/>
      <c r="D39" s="134"/>
      <c r="E39" s="39">
        <v>16</v>
      </c>
      <c r="F39" s="3" t="s">
        <v>3</v>
      </c>
      <c r="G39" s="40">
        <v>25</v>
      </c>
      <c r="H39" s="1">
        <v>25</v>
      </c>
      <c r="I39" s="4" t="s">
        <v>3</v>
      </c>
      <c r="J39" s="2">
        <v>12</v>
      </c>
      <c r="K39" s="156"/>
      <c r="L39" s="88"/>
      <c r="M39" s="149"/>
      <c r="N39" s="109"/>
      <c r="O39" s="97"/>
      <c r="P39" s="91"/>
      <c r="Q39" s="138"/>
      <c r="R39" s="141"/>
      <c r="S39" s="79"/>
    </row>
    <row r="40" spans="1:19" ht="13.5" thickBot="1">
      <c r="A40" s="128"/>
      <c r="B40" s="133"/>
      <c r="C40" s="134"/>
      <c r="D40" s="134"/>
      <c r="E40" s="39">
        <v>0</v>
      </c>
      <c r="F40" s="7" t="s">
        <v>3</v>
      </c>
      <c r="G40" s="40">
        <v>0</v>
      </c>
      <c r="H40" s="1">
        <v>0</v>
      </c>
      <c r="I40" s="8" t="s">
        <v>3</v>
      </c>
      <c r="J40" s="2">
        <v>0</v>
      </c>
      <c r="K40" s="156"/>
      <c r="L40" s="88"/>
      <c r="M40" s="150"/>
      <c r="N40" s="109"/>
      <c r="O40" s="97"/>
      <c r="P40" s="91"/>
      <c r="Q40" s="138"/>
      <c r="R40" s="141"/>
      <c r="S40" s="79"/>
    </row>
    <row r="41" spans="1:19" ht="13.5" thickBot="1">
      <c r="A41" s="129"/>
      <c r="B41" s="133"/>
      <c r="C41" s="134"/>
      <c r="D41" s="134"/>
      <c r="E41" s="24">
        <f>E38+E39+E40</f>
        <v>41</v>
      </c>
      <c r="F41" s="25" t="s">
        <v>3</v>
      </c>
      <c r="G41" s="26">
        <f>G38+G39+G40</f>
        <v>46</v>
      </c>
      <c r="H41" s="27">
        <f>H38+H39+H40</f>
        <v>50</v>
      </c>
      <c r="I41" s="28" t="s">
        <v>3</v>
      </c>
      <c r="J41" s="29">
        <f>J38+J39+J40</f>
        <v>28</v>
      </c>
      <c r="K41" s="156"/>
      <c r="L41" s="88"/>
      <c r="M41" s="150"/>
      <c r="N41" s="110"/>
      <c r="O41" s="102"/>
      <c r="P41" s="103"/>
      <c r="Q41" s="139"/>
      <c r="R41" s="142"/>
      <c r="S41" s="80"/>
    </row>
    <row r="42" spans="1:19" ht="13.5" thickBot="1">
      <c r="A42" s="117" t="s">
        <v>49</v>
      </c>
      <c r="B42" s="20">
        <f>G37</f>
        <v>1</v>
      </c>
      <c r="C42" s="21" t="s">
        <v>3</v>
      </c>
      <c r="D42" s="22">
        <f>E37</f>
        <v>1</v>
      </c>
      <c r="E42" s="75"/>
      <c r="F42" s="75"/>
      <c r="G42" s="75"/>
      <c r="H42" s="20">
        <v>2</v>
      </c>
      <c r="I42" s="21" t="s">
        <v>3</v>
      </c>
      <c r="J42" s="22">
        <v>0</v>
      </c>
      <c r="K42" s="114">
        <f>B42+H42</f>
        <v>3</v>
      </c>
      <c r="L42" s="87" t="s">
        <v>3</v>
      </c>
      <c r="M42" s="143">
        <f>D42+J42</f>
        <v>1</v>
      </c>
      <c r="N42" s="108">
        <f>B46+H46</f>
        <v>96</v>
      </c>
      <c r="O42" s="96" t="s">
        <v>3</v>
      </c>
      <c r="P42" s="90">
        <f>D46+J46</f>
        <v>72</v>
      </c>
      <c r="Q42" s="137">
        <f>K42</f>
        <v>3</v>
      </c>
      <c r="R42" s="140">
        <f>N42/P42</f>
        <v>1.3333333333333333</v>
      </c>
      <c r="S42" s="78">
        <v>1</v>
      </c>
    </row>
    <row r="43" spans="1:19" ht="12.75">
      <c r="A43" s="128"/>
      <c r="B43" s="9">
        <f>G38</f>
        <v>21</v>
      </c>
      <c r="C43" s="10" t="s">
        <v>3</v>
      </c>
      <c r="D43" s="11">
        <f>E38</f>
        <v>25</v>
      </c>
      <c r="E43" s="75"/>
      <c r="F43" s="75"/>
      <c r="G43" s="75"/>
      <c r="H43" s="12">
        <v>25</v>
      </c>
      <c r="I43" s="10" t="s">
        <v>3</v>
      </c>
      <c r="J43" s="13">
        <v>15</v>
      </c>
      <c r="K43" s="115"/>
      <c r="L43" s="88"/>
      <c r="M43" s="144"/>
      <c r="N43" s="109"/>
      <c r="O43" s="97"/>
      <c r="P43" s="91"/>
      <c r="Q43" s="138"/>
      <c r="R43" s="141"/>
      <c r="S43" s="79"/>
    </row>
    <row r="44" spans="1:19" ht="12.75">
      <c r="A44" s="128"/>
      <c r="B44" s="9">
        <f>G39</f>
        <v>25</v>
      </c>
      <c r="C44" s="14" t="s">
        <v>3</v>
      </c>
      <c r="D44" s="11">
        <f>E39</f>
        <v>16</v>
      </c>
      <c r="E44" s="75"/>
      <c r="F44" s="75"/>
      <c r="G44" s="75"/>
      <c r="H44" s="12">
        <v>25</v>
      </c>
      <c r="I44" s="14" t="s">
        <v>3</v>
      </c>
      <c r="J44" s="13">
        <v>16</v>
      </c>
      <c r="K44" s="115"/>
      <c r="L44" s="88"/>
      <c r="M44" s="144"/>
      <c r="N44" s="109"/>
      <c r="O44" s="97"/>
      <c r="P44" s="91"/>
      <c r="Q44" s="138"/>
      <c r="R44" s="141"/>
      <c r="S44" s="79"/>
    </row>
    <row r="45" spans="1:19" ht="13.5" thickBot="1">
      <c r="A45" s="128"/>
      <c r="B45" s="9">
        <f>G40</f>
        <v>0</v>
      </c>
      <c r="C45" s="15" t="s">
        <v>3</v>
      </c>
      <c r="D45" s="11">
        <f>E40</f>
        <v>0</v>
      </c>
      <c r="E45" s="75"/>
      <c r="F45" s="75"/>
      <c r="G45" s="75"/>
      <c r="H45" s="12">
        <v>0</v>
      </c>
      <c r="I45" s="15" t="s">
        <v>3</v>
      </c>
      <c r="J45" s="13">
        <v>0</v>
      </c>
      <c r="K45" s="115"/>
      <c r="L45" s="88"/>
      <c r="M45" s="145"/>
      <c r="N45" s="109"/>
      <c r="O45" s="97"/>
      <c r="P45" s="91"/>
      <c r="Q45" s="138"/>
      <c r="R45" s="141"/>
      <c r="S45" s="79"/>
    </row>
    <row r="46" spans="1:19" ht="13.5" thickBot="1">
      <c r="A46" s="129"/>
      <c r="B46" s="24">
        <f>SUM(B43:B45)</f>
        <v>46</v>
      </c>
      <c r="C46" s="31" t="s">
        <v>3</v>
      </c>
      <c r="D46" s="32">
        <f>SUM(D43:D45)</f>
        <v>41</v>
      </c>
      <c r="E46" s="75"/>
      <c r="F46" s="75"/>
      <c r="G46" s="75"/>
      <c r="H46" s="24">
        <f>SUM(H43:H45)</f>
        <v>50</v>
      </c>
      <c r="I46" s="31" t="s">
        <v>3</v>
      </c>
      <c r="J46" s="32">
        <f>SUM(J43:J45)</f>
        <v>31</v>
      </c>
      <c r="K46" s="116"/>
      <c r="L46" s="89"/>
      <c r="M46" s="146"/>
      <c r="N46" s="110"/>
      <c r="O46" s="102"/>
      <c r="P46" s="103"/>
      <c r="Q46" s="139"/>
      <c r="R46" s="142"/>
      <c r="S46" s="80"/>
    </row>
    <row r="47" spans="1:19" ht="13.5" thickBot="1">
      <c r="A47" s="117" t="s">
        <v>50</v>
      </c>
      <c r="B47" s="20">
        <f>J37</f>
        <v>0</v>
      </c>
      <c r="C47" s="21" t="s">
        <v>3</v>
      </c>
      <c r="D47" s="23">
        <f>H37</f>
        <v>2</v>
      </c>
      <c r="E47" s="20">
        <f>J42</f>
        <v>0</v>
      </c>
      <c r="F47" s="21" t="s">
        <v>3</v>
      </c>
      <c r="G47" s="22">
        <f>H42</f>
        <v>2</v>
      </c>
      <c r="H47" s="75"/>
      <c r="I47" s="75"/>
      <c r="J47" s="75"/>
      <c r="K47" s="165">
        <f>B47+E47</f>
        <v>0</v>
      </c>
      <c r="L47" s="87" t="s">
        <v>3</v>
      </c>
      <c r="M47" s="164">
        <f>D47+G47</f>
        <v>4</v>
      </c>
      <c r="N47" s="108">
        <f>B51+E51</f>
        <v>59</v>
      </c>
      <c r="O47" s="96" t="s">
        <v>3</v>
      </c>
      <c r="P47" s="90">
        <f>D51+G51</f>
        <v>100</v>
      </c>
      <c r="Q47" s="137">
        <f>K47</f>
        <v>0</v>
      </c>
      <c r="R47" s="140">
        <f>N47/P47</f>
        <v>0.59</v>
      </c>
      <c r="S47" s="78">
        <v>3</v>
      </c>
    </row>
    <row r="48" spans="1:19" ht="12.75">
      <c r="A48" s="128"/>
      <c r="B48" s="9">
        <f>J38</f>
        <v>16</v>
      </c>
      <c r="C48" s="10" t="s">
        <v>3</v>
      </c>
      <c r="D48" s="13">
        <f>H38</f>
        <v>25</v>
      </c>
      <c r="E48" s="9">
        <f>J43</f>
        <v>15</v>
      </c>
      <c r="F48" s="10" t="s">
        <v>3</v>
      </c>
      <c r="G48" s="11">
        <f>H43</f>
        <v>25</v>
      </c>
      <c r="H48" s="75"/>
      <c r="I48" s="75"/>
      <c r="J48" s="75"/>
      <c r="K48" s="109"/>
      <c r="L48" s="88"/>
      <c r="M48" s="149"/>
      <c r="N48" s="109"/>
      <c r="O48" s="97"/>
      <c r="P48" s="91"/>
      <c r="Q48" s="138"/>
      <c r="R48" s="141"/>
      <c r="S48" s="79"/>
    </row>
    <row r="49" spans="1:19" ht="12.75">
      <c r="A49" s="128"/>
      <c r="B49" s="9">
        <f>J39</f>
        <v>12</v>
      </c>
      <c r="C49" s="14" t="s">
        <v>3</v>
      </c>
      <c r="D49" s="13">
        <f>H39</f>
        <v>25</v>
      </c>
      <c r="E49" s="9">
        <f>J44</f>
        <v>16</v>
      </c>
      <c r="F49" s="14" t="s">
        <v>3</v>
      </c>
      <c r="G49" s="11">
        <f>H44</f>
        <v>25</v>
      </c>
      <c r="H49" s="75"/>
      <c r="I49" s="75"/>
      <c r="J49" s="75"/>
      <c r="K49" s="109"/>
      <c r="L49" s="88"/>
      <c r="M49" s="149"/>
      <c r="N49" s="109"/>
      <c r="O49" s="97"/>
      <c r="P49" s="91"/>
      <c r="Q49" s="138"/>
      <c r="R49" s="141"/>
      <c r="S49" s="79"/>
    </row>
    <row r="50" spans="1:19" ht="13.5" thickBot="1">
      <c r="A50" s="128"/>
      <c r="B50" s="9">
        <f>J40</f>
        <v>0</v>
      </c>
      <c r="C50" s="15" t="s">
        <v>3</v>
      </c>
      <c r="D50" s="13">
        <f>H40</f>
        <v>0</v>
      </c>
      <c r="E50" s="9">
        <f>J45</f>
        <v>0</v>
      </c>
      <c r="F50" s="15" t="s">
        <v>3</v>
      </c>
      <c r="G50" s="11">
        <f>H45</f>
        <v>0</v>
      </c>
      <c r="H50" s="75"/>
      <c r="I50" s="75"/>
      <c r="J50" s="75"/>
      <c r="K50" s="109"/>
      <c r="L50" s="88"/>
      <c r="M50" s="149"/>
      <c r="N50" s="109"/>
      <c r="O50" s="97"/>
      <c r="P50" s="91"/>
      <c r="Q50" s="138"/>
      <c r="R50" s="141"/>
      <c r="S50" s="79"/>
    </row>
    <row r="51" spans="1:19" ht="13.5" thickBot="1">
      <c r="A51" s="135"/>
      <c r="B51" s="24">
        <f>SUM(B48:B50)</f>
        <v>28</v>
      </c>
      <c r="C51" s="31" t="s">
        <v>3</v>
      </c>
      <c r="D51" s="26">
        <f>SUM(D48:D50)</f>
        <v>50</v>
      </c>
      <c r="E51" s="24">
        <f>SUM(E48:E50)</f>
        <v>31</v>
      </c>
      <c r="F51" s="31" t="s">
        <v>3</v>
      </c>
      <c r="G51" s="32">
        <f>SUM(G48:G50)</f>
        <v>50</v>
      </c>
      <c r="H51" s="126"/>
      <c r="I51" s="126"/>
      <c r="J51" s="126"/>
      <c r="K51" s="147"/>
      <c r="L51" s="89"/>
      <c r="M51" s="177"/>
      <c r="N51" s="147"/>
      <c r="O51" s="98"/>
      <c r="P51" s="92"/>
      <c r="Q51" s="139"/>
      <c r="R51" s="142"/>
      <c r="S51" s="80"/>
    </row>
    <row r="52" ht="13.5" thickBot="1"/>
    <row r="53" spans="1:19" ht="26.25" thickBot="1">
      <c r="A53" s="48" t="s">
        <v>46</v>
      </c>
      <c r="B53" s="157" t="str">
        <f>A54</f>
        <v>Sokol FM B</v>
      </c>
      <c r="C53" s="158"/>
      <c r="D53" s="158"/>
      <c r="E53" s="158" t="str">
        <f>A59</f>
        <v>Raškovice A</v>
      </c>
      <c r="F53" s="158"/>
      <c r="G53" s="158"/>
      <c r="H53" s="158" t="str">
        <f>A64</f>
        <v>Stará Bělá B</v>
      </c>
      <c r="I53" s="158"/>
      <c r="J53" s="158"/>
      <c r="K53" s="77" t="s">
        <v>1</v>
      </c>
      <c r="L53" s="60"/>
      <c r="M53" s="51"/>
      <c r="N53" s="77" t="s">
        <v>0</v>
      </c>
      <c r="O53" s="60"/>
      <c r="P53" s="51"/>
      <c r="Q53" s="49" t="s">
        <v>35</v>
      </c>
      <c r="R53" s="49" t="s">
        <v>31</v>
      </c>
      <c r="S53" s="64" t="s">
        <v>2</v>
      </c>
    </row>
    <row r="54" spans="1:19" ht="13.5" thickBot="1">
      <c r="A54" s="128" t="s">
        <v>51</v>
      </c>
      <c r="B54" s="154"/>
      <c r="C54" s="155"/>
      <c r="D54" s="134"/>
      <c r="E54" s="66">
        <v>2</v>
      </c>
      <c r="F54" s="67" t="s">
        <v>3</v>
      </c>
      <c r="G54" s="68">
        <v>0</v>
      </c>
      <c r="H54" s="66">
        <v>2</v>
      </c>
      <c r="I54" s="67" t="s">
        <v>3</v>
      </c>
      <c r="J54" s="68">
        <v>0</v>
      </c>
      <c r="K54" s="156">
        <f>B54+E54+H54</f>
        <v>4</v>
      </c>
      <c r="L54" s="88" t="s">
        <v>3</v>
      </c>
      <c r="M54" s="148">
        <f>D54+G54+J54</f>
        <v>0</v>
      </c>
      <c r="N54" s="151">
        <f>B58+E58+H58</f>
        <v>100</v>
      </c>
      <c r="O54" s="152" t="s">
        <v>3</v>
      </c>
      <c r="P54" s="153">
        <f>D58+G58+J58</f>
        <v>91</v>
      </c>
      <c r="Q54" s="138">
        <f>K54</f>
        <v>4</v>
      </c>
      <c r="R54" s="141">
        <f>N54/P54</f>
        <v>1.098901098901099</v>
      </c>
      <c r="S54" s="79">
        <v>1</v>
      </c>
    </row>
    <row r="55" spans="1:19" ht="12.75">
      <c r="A55" s="128"/>
      <c r="B55" s="133"/>
      <c r="C55" s="134"/>
      <c r="D55" s="134"/>
      <c r="E55" s="39">
        <v>25</v>
      </c>
      <c r="F55" s="5" t="s">
        <v>3</v>
      </c>
      <c r="G55" s="40">
        <v>22</v>
      </c>
      <c r="H55" s="1">
        <v>25</v>
      </c>
      <c r="I55" s="6" t="s">
        <v>3</v>
      </c>
      <c r="J55" s="2">
        <v>24</v>
      </c>
      <c r="K55" s="156"/>
      <c r="L55" s="88"/>
      <c r="M55" s="149"/>
      <c r="N55" s="109"/>
      <c r="O55" s="97"/>
      <c r="P55" s="91"/>
      <c r="Q55" s="138"/>
      <c r="R55" s="141"/>
      <c r="S55" s="79"/>
    </row>
    <row r="56" spans="1:19" ht="12.75">
      <c r="A56" s="128"/>
      <c r="B56" s="133"/>
      <c r="C56" s="134"/>
      <c r="D56" s="134"/>
      <c r="E56" s="39">
        <v>25</v>
      </c>
      <c r="F56" s="3" t="s">
        <v>3</v>
      </c>
      <c r="G56" s="40">
        <v>24</v>
      </c>
      <c r="H56" s="1">
        <v>25</v>
      </c>
      <c r="I56" s="4" t="s">
        <v>3</v>
      </c>
      <c r="J56" s="2">
        <v>21</v>
      </c>
      <c r="K56" s="156"/>
      <c r="L56" s="88"/>
      <c r="M56" s="149"/>
      <c r="N56" s="109"/>
      <c r="O56" s="97"/>
      <c r="P56" s="91"/>
      <c r="Q56" s="138"/>
      <c r="R56" s="141"/>
      <c r="S56" s="79"/>
    </row>
    <row r="57" spans="1:19" ht="13.5" thickBot="1">
      <c r="A57" s="128"/>
      <c r="B57" s="133"/>
      <c r="C57" s="134"/>
      <c r="D57" s="134"/>
      <c r="E57" s="39">
        <v>0</v>
      </c>
      <c r="F57" s="7" t="s">
        <v>3</v>
      </c>
      <c r="G57" s="40">
        <v>0</v>
      </c>
      <c r="H57" s="1">
        <v>0</v>
      </c>
      <c r="I57" s="8" t="s">
        <v>3</v>
      </c>
      <c r="J57" s="2">
        <v>0</v>
      </c>
      <c r="K57" s="156"/>
      <c r="L57" s="88"/>
      <c r="M57" s="150"/>
      <c r="N57" s="109"/>
      <c r="O57" s="97"/>
      <c r="P57" s="91"/>
      <c r="Q57" s="138"/>
      <c r="R57" s="141"/>
      <c r="S57" s="79"/>
    </row>
    <row r="58" spans="1:19" ht="13.5" thickBot="1">
      <c r="A58" s="129"/>
      <c r="B58" s="133"/>
      <c r="C58" s="134"/>
      <c r="D58" s="134"/>
      <c r="E58" s="24">
        <f>E55+E56+E57</f>
        <v>50</v>
      </c>
      <c r="F58" s="25" t="s">
        <v>3</v>
      </c>
      <c r="G58" s="26">
        <f>G55+G56+G57</f>
        <v>46</v>
      </c>
      <c r="H58" s="27">
        <f>H55+H56+H57</f>
        <v>50</v>
      </c>
      <c r="I58" s="28" t="s">
        <v>3</v>
      </c>
      <c r="J58" s="29">
        <f>J55+J56+J57</f>
        <v>45</v>
      </c>
      <c r="K58" s="156"/>
      <c r="L58" s="88"/>
      <c r="M58" s="150"/>
      <c r="N58" s="110"/>
      <c r="O58" s="102"/>
      <c r="P58" s="103"/>
      <c r="Q58" s="139"/>
      <c r="R58" s="142"/>
      <c r="S58" s="80"/>
    </row>
    <row r="59" spans="1:19" ht="13.5" thickBot="1">
      <c r="A59" s="117" t="s">
        <v>52</v>
      </c>
      <c r="B59" s="20">
        <f>G54</f>
        <v>0</v>
      </c>
      <c r="C59" s="21" t="s">
        <v>3</v>
      </c>
      <c r="D59" s="22">
        <f>E54</f>
        <v>2</v>
      </c>
      <c r="E59" s="75"/>
      <c r="F59" s="75"/>
      <c r="G59" s="75"/>
      <c r="H59" s="20">
        <v>2</v>
      </c>
      <c r="I59" s="21" t="s">
        <v>3</v>
      </c>
      <c r="J59" s="22">
        <v>0</v>
      </c>
      <c r="K59" s="114">
        <f>B59+H59</f>
        <v>2</v>
      </c>
      <c r="L59" s="87" t="s">
        <v>3</v>
      </c>
      <c r="M59" s="143">
        <f>D59+J59</f>
        <v>2</v>
      </c>
      <c r="N59" s="108">
        <f>B63+H63</f>
        <v>96</v>
      </c>
      <c r="O59" s="96" t="s">
        <v>3</v>
      </c>
      <c r="P59" s="90">
        <f>D63+J63</f>
        <v>75</v>
      </c>
      <c r="Q59" s="137">
        <f>K59</f>
        <v>2</v>
      </c>
      <c r="R59" s="140">
        <f>N59/P59</f>
        <v>1.28</v>
      </c>
      <c r="S59" s="78">
        <v>2</v>
      </c>
    </row>
    <row r="60" spans="1:19" ht="12.75">
      <c r="A60" s="128"/>
      <c r="B60" s="9">
        <f>G55</f>
        <v>22</v>
      </c>
      <c r="C60" s="10" t="s">
        <v>3</v>
      </c>
      <c r="D60" s="11">
        <f>E55</f>
        <v>25</v>
      </c>
      <c r="E60" s="75"/>
      <c r="F60" s="75"/>
      <c r="G60" s="75"/>
      <c r="H60" s="12">
        <v>25</v>
      </c>
      <c r="I60" s="10" t="s">
        <v>3</v>
      </c>
      <c r="J60" s="13">
        <v>15</v>
      </c>
      <c r="K60" s="115"/>
      <c r="L60" s="88"/>
      <c r="M60" s="144"/>
      <c r="N60" s="109"/>
      <c r="O60" s="97"/>
      <c r="P60" s="91"/>
      <c r="Q60" s="138"/>
      <c r="R60" s="141"/>
      <c r="S60" s="79"/>
    </row>
    <row r="61" spans="1:19" ht="12.75">
      <c r="A61" s="128"/>
      <c r="B61" s="9">
        <f>G56</f>
        <v>24</v>
      </c>
      <c r="C61" s="14" t="s">
        <v>3</v>
      </c>
      <c r="D61" s="11">
        <f>E56</f>
        <v>25</v>
      </c>
      <c r="E61" s="75"/>
      <c r="F61" s="75"/>
      <c r="G61" s="75"/>
      <c r="H61" s="12">
        <v>25</v>
      </c>
      <c r="I61" s="14" t="s">
        <v>3</v>
      </c>
      <c r="J61" s="13">
        <v>10</v>
      </c>
      <c r="K61" s="115"/>
      <c r="L61" s="88"/>
      <c r="M61" s="144"/>
      <c r="N61" s="109"/>
      <c r="O61" s="97"/>
      <c r="P61" s="91"/>
      <c r="Q61" s="138"/>
      <c r="R61" s="141"/>
      <c r="S61" s="79"/>
    </row>
    <row r="62" spans="1:19" ht="13.5" thickBot="1">
      <c r="A62" s="128"/>
      <c r="B62" s="9">
        <f>G57</f>
        <v>0</v>
      </c>
      <c r="C62" s="15" t="s">
        <v>3</v>
      </c>
      <c r="D62" s="11">
        <f>E57</f>
        <v>0</v>
      </c>
      <c r="E62" s="75"/>
      <c r="F62" s="75"/>
      <c r="G62" s="75"/>
      <c r="H62" s="12">
        <v>0</v>
      </c>
      <c r="I62" s="15" t="s">
        <v>3</v>
      </c>
      <c r="J62" s="13">
        <v>0</v>
      </c>
      <c r="K62" s="115"/>
      <c r="L62" s="88"/>
      <c r="M62" s="145"/>
      <c r="N62" s="109"/>
      <c r="O62" s="97"/>
      <c r="P62" s="91"/>
      <c r="Q62" s="138"/>
      <c r="R62" s="141"/>
      <c r="S62" s="79"/>
    </row>
    <row r="63" spans="1:19" ht="13.5" thickBot="1">
      <c r="A63" s="129"/>
      <c r="B63" s="24">
        <f>SUM(B60:B62)</f>
        <v>46</v>
      </c>
      <c r="C63" s="31" t="s">
        <v>3</v>
      </c>
      <c r="D63" s="32">
        <f>SUM(D60:D62)</f>
        <v>50</v>
      </c>
      <c r="E63" s="75"/>
      <c r="F63" s="75"/>
      <c r="G63" s="75"/>
      <c r="H63" s="24">
        <f>SUM(H60:H62)</f>
        <v>50</v>
      </c>
      <c r="I63" s="31" t="s">
        <v>3</v>
      </c>
      <c r="J63" s="32">
        <f>SUM(J60:J62)</f>
        <v>25</v>
      </c>
      <c r="K63" s="116"/>
      <c r="L63" s="89"/>
      <c r="M63" s="146"/>
      <c r="N63" s="110"/>
      <c r="O63" s="102"/>
      <c r="P63" s="103"/>
      <c r="Q63" s="139"/>
      <c r="R63" s="142"/>
      <c r="S63" s="80"/>
    </row>
    <row r="64" spans="1:19" ht="13.5" thickBot="1">
      <c r="A64" s="117" t="s">
        <v>53</v>
      </c>
      <c r="B64" s="20">
        <f>J54</f>
        <v>0</v>
      </c>
      <c r="C64" s="21" t="s">
        <v>3</v>
      </c>
      <c r="D64" s="23">
        <f>H54</f>
        <v>2</v>
      </c>
      <c r="E64" s="20">
        <f>J59</f>
        <v>0</v>
      </c>
      <c r="F64" s="21" t="s">
        <v>3</v>
      </c>
      <c r="G64" s="22">
        <f>H59</f>
        <v>2</v>
      </c>
      <c r="H64" s="75"/>
      <c r="I64" s="75"/>
      <c r="J64" s="75"/>
      <c r="K64" s="165">
        <f>B64+E64</f>
        <v>0</v>
      </c>
      <c r="L64" s="87" t="s">
        <v>3</v>
      </c>
      <c r="M64" s="164">
        <f>D64+G64</f>
        <v>4</v>
      </c>
      <c r="N64" s="108">
        <f>B68+E68</f>
        <v>70</v>
      </c>
      <c r="O64" s="96" t="s">
        <v>3</v>
      </c>
      <c r="P64" s="90">
        <f>D68+G68</f>
        <v>100</v>
      </c>
      <c r="Q64" s="137">
        <f>K64</f>
        <v>0</v>
      </c>
      <c r="R64" s="140">
        <f>N64/P64</f>
        <v>0.7</v>
      </c>
      <c r="S64" s="78">
        <v>3</v>
      </c>
    </row>
    <row r="65" spans="1:19" ht="12.75">
      <c r="A65" s="128"/>
      <c r="B65" s="9">
        <f>J55</f>
        <v>24</v>
      </c>
      <c r="C65" s="10" t="s">
        <v>3</v>
      </c>
      <c r="D65" s="13">
        <f>H55</f>
        <v>25</v>
      </c>
      <c r="E65" s="9">
        <f>J60</f>
        <v>15</v>
      </c>
      <c r="F65" s="10" t="s">
        <v>3</v>
      </c>
      <c r="G65" s="11">
        <f>H60</f>
        <v>25</v>
      </c>
      <c r="H65" s="75"/>
      <c r="I65" s="75"/>
      <c r="J65" s="75"/>
      <c r="K65" s="109"/>
      <c r="L65" s="88"/>
      <c r="M65" s="149"/>
      <c r="N65" s="109"/>
      <c r="O65" s="97"/>
      <c r="P65" s="91"/>
      <c r="Q65" s="138"/>
      <c r="R65" s="141"/>
      <c r="S65" s="79"/>
    </row>
    <row r="66" spans="1:19" ht="12.75">
      <c r="A66" s="128"/>
      <c r="B66" s="9">
        <f>J56</f>
        <v>21</v>
      </c>
      <c r="C66" s="14" t="s">
        <v>3</v>
      </c>
      <c r="D66" s="13">
        <f>H56</f>
        <v>25</v>
      </c>
      <c r="E66" s="9">
        <f>J61</f>
        <v>10</v>
      </c>
      <c r="F66" s="14" t="s">
        <v>3</v>
      </c>
      <c r="G66" s="11">
        <f>H61</f>
        <v>25</v>
      </c>
      <c r="H66" s="75"/>
      <c r="I66" s="75"/>
      <c r="J66" s="75"/>
      <c r="K66" s="109"/>
      <c r="L66" s="88"/>
      <c r="M66" s="149"/>
      <c r="N66" s="109"/>
      <c r="O66" s="97"/>
      <c r="P66" s="91"/>
      <c r="Q66" s="138"/>
      <c r="R66" s="141"/>
      <c r="S66" s="79"/>
    </row>
    <row r="67" spans="1:19" ht="13.5" thickBot="1">
      <c r="A67" s="128"/>
      <c r="B67" s="9">
        <f>J57</f>
        <v>0</v>
      </c>
      <c r="C67" s="15" t="s">
        <v>3</v>
      </c>
      <c r="D67" s="13">
        <f>H57</f>
        <v>0</v>
      </c>
      <c r="E67" s="9">
        <f>J62</f>
        <v>0</v>
      </c>
      <c r="F67" s="15" t="s">
        <v>3</v>
      </c>
      <c r="G67" s="11">
        <f>H62</f>
        <v>0</v>
      </c>
      <c r="H67" s="75"/>
      <c r="I67" s="75"/>
      <c r="J67" s="75"/>
      <c r="K67" s="109"/>
      <c r="L67" s="88"/>
      <c r="M67" s="149"/>
      <c r="N67" s="109"/>
      <c r="O67" s="97"/>
      <c r="P67" s="91"/>
      <c r="Q67" s="138"/>
      <c r="R67" s="141"/>
      <c r="S67" s="79"/>
    </row>
    <row r="68" spans="1:19" ht="13.5" thickBot="1">
      <c r="A68" s="135"/>
      <c r="B68" s="24">
        <f>SUM(B65:B67)</f>
        <v>45</v>
      </c>
      <c r="C68" s="31" t="s">
        <v>3</v>
      </c>
      <c r="D68" s="26">
        <f>SUM(D65:D67)</f>
        <v>50</v>
      </c>
      <c r="E68" s="24">
        <f>SUM(E65:E67)</f>
        <v>25</v>
      </c>
      <c r="F68" s="31" t="s">
        <v>3</v>
      </c>
      <c r="G68" s="32">
        <f>SUM(G65:G67)</f>
        <v>50</v>
      </c>
      <c r="H68" s="126"/>
      <c r="I68" s="126"/>
      <c r="J68" s="126"/>
      <c r="K68" s="147"/>
      <c r="L68" s="89"/>
      <c r="M68" s="177"/>
      <c r="N68" s="147"/>
      <c r="O68" s="98"/>
      <c r="P68" s="92"/>
      <c r="Q68" s="139"/>
      <c r="R68" s="142"/>
      <c r="S68" s="80"/>
    </row>
    <row r="69" ht="13.5" thickBot="1"/>
    <row r="70" spans="1:19" ht="26.25" thickBot="1">
      <c r="A70" s="48" t="s">
        <v>47</v>
      </c>
      <c r="B70" s="157" t="str">
        <f>A71</f>
        <v>Frenštát</v>
      </c>
      <c r="C70" s="158"/>
      <c r="D70" s="158"/>
      <c r="E70" s="158" t="str">
        <f>A76</f>
        <v>Stará Bělá A</v>
      </c>
      <c r="F70" s="158"/>
      <c r="G70" s="158"/>
      <c r="H70" s="158" t="str">
        <f>A81</f>
        <v>Orlová</v>
      </c>
      <c r="I70" s="158"/>
      <c r="J70" s="158"/>
      <c r="K70" s="77" t="s">
        <v>1</v>
      </c>
      <c r="L70" s="60"/>
      <c r="M70" s="51"/>
      <c r="N70" s="77" t="s">
        <v>0</v>
      </c>
      <c r="O70" s="60"/>
      <c r="P70" s="51"/>
      <c r="Q70" s="49" t="s">
        <v>35</v>
      </c>
      <c r="R70" s="49" t="s">
        <v>31</v>
      </c>
      <c r="S70" s="64" t="s">
        <v>2</v>
      </c>
    </row>
    <row r="71" spans="1:19" ht="13.5" thickBot="1">
      <c r="A71" s="128" t="s">
        <v>29</v>
      </c>
      <c r="B71" s="154"/>
      <c r="C71" s="155"/>
      <c r="D71" s="134"/>
      <c r="E71" s="66">
        <v>2</v>
      </c>
      <c r="F71" s="67" t="s">
        <v>3</v>
      </c>
      <c r="G71" s="68">
        <v>0</v>
      </c>
      <c r="H71" s="66">
        <v>2</v>
      </c>
      <c r="I71" s="67" t="s">
        <v>3</v>
      </c>
      <c r="J71" s="68">
        <v>0</v>
      </c>
      <c r="K71" s="156">
        <f>B71+E71+H71</f>
        <v>4</v>
      </c>
      <c r="L71" s="88" t="s">
        <v>3</v>
      </c>
      <c r="M71" s="148">
        <f>D71+G71+J71</f>
        <v>0</v>
      </c>
      <c r="N71" s="151">
        <f>B75+E75+H75</f>
        <v>100</v>
      </c>
      <c r="O71" s="152" t="s">
        <v>3</v>
      </c>
      <c r="P71" s="153">
        <f>D75+G75+J75</f>
        <v>76</v>
      </c>
      <c r="Q71" s="138">
        <f>K71</f>
        <v>4</v>
      </c>
      <c r="R71" s="141">
        <f>N71/P71</f>
        <v>1.3157894736842106</v>
      </c>
      <c r="S71" s="79">
        <v>1</v>
      </c>
    </row>
    <row r="72" spans="1:19" ht="12.75">
      <c r="A72" s="128"/>
      <c r="B72" s="133"/>
      <c r="C72" s="134"/>
      <c r="D72" s="134"/>
      <c r="E72" s="39">
        <v>25</v>
      </c>
      <c r="F72" s="5" t="s">
        <v>3</v>
      </c>
      <c r="G72" s="40">
        <v>20</v>
      </c>
      <c r="H72" s="1">
        <v>25</v>
      </c>
      <c r="I72" s="6" t="s">
        <v>3</v>
      </c>
      <c r="J72" s="2">
        <v>16</v>
      </c>
      <c r="K72" s="156"/>
      <c r="L72" s="88"/>
      <c r="M72" s="149"/>
      <c r="N72" s="109"/>
      <c r="O72" s="97"/>
      <c r="P72" s="91"/>
      <c r="Q72" s="138"/>
      <c r="R72" s="141"/>
      <c r="S72" s="79"/>
    </row>
    <row r="73" spans="1:19" ht="12.75">
      <c r="A73" s="128"/>
      <c r="B73" s="133"/>
      <c r="C73" s="134"/>
      <c r="D73" s="134"/>
      <c r="E73" s="39">
        <v>25</v>
      </c>
      <c r="F73" s="3" t="s">
        <v>3</v>
      </c>
      <c r="G73" s="40">
        <v>21</v>
      </c>
      <c r="H73" s="1">
        <v>25</v>
      </c>
      <c r="I73" s="4" t="s">
        <v>3</v>
      </c>
      <c r="J73" s="2">
        <v>19</v>
      </c>
      <c r="K73" s="156"/>
      <c r="L73" s="88"/>
      <c r="M73" s="149"/>
      <c r="N73" s="109"/>
      <c r="O73" s="97"/>
      <c r="P73" s="91"/>
      <c r="Q73" s="138"/>
      <c r="R73" s="141"/>
      <c r="S73" s="79"/>
    </row>
    <row r="74" spans="1:19" ht="13.5" thickBot="1">
      <c r="A74" s="128"/>
      <c r="B74" s="133"/>
      <c r="C74" s="134"/>
      <c r="D74" s="134"/>
      <c r="E74" s="39">
        <v>0</v>
      </c>
      <c r="F74" s="7" t="s">
        <v>3</v>
      </c>
      <c r="G74" s="40">
        <v>0</v>
      </c>
      <c r="H74" s="1">
        <v>0</v>
      </c>
      <c r="I74" s="8" t="s">
        <v>3</v>
      </c>
      <c r="J74" s="2">
        <v>0</v>
      </c>
      <c r="K74" s="156"/>
      <c r="L74" s="88"/>
      <c r="M74" s="150"/>
      <c r="N74" s="109"/>
      <c r="O74" s="97"/>
      <c r="P74" s="91"/>
      <c r="Q74" s="138"/>
      <c r="R74" s="141"/>
      <c r="S74" s="79"/>
    </row>
    <row r="75" spans="1:19" ht="13.5" thickBot="1">
      <c r="A75" s="129"/>
      <c r="B75" s="133"/>
      <c r="C75" s="134"/>
      <c r="D75" s="134"/>
      <c r="E75" s="24">
        <f>E72+E73+E74</f>
        <v>50</v>
      </c>
      <c r="F75" s="25" t="s">
        <v>3</v>
      </c>
      <c r="G75" s="26">
        <f>G72+G73+G74</f>
        <v>41</v>
      </c>
      <c r="H75" s="27">
        <f>H72+H73+H74</f>
        <v>50</v>
      </c>
      <c r="I75" s="28" t="s">
        <v>3</v>
      </c>
      <c r="J75" s="29">
        <f>J72+J73+J74</f>
        <v>35</v>
      </c>
      <c r="K75" s="156"/>
      <c r="L75" s="88"/>
      <c r="M75" s="150"/>
      <c r="N75" s="110"/>
      <c r="O75" s="102"/>
      <c r="P75" s="103"/>
      <c r="Q75" s="139"/>
      <c r="R75" s="142"/>
      <c r="S75" s="80"/>
    </row>
    <row r="76" spans="1:19" ht="13.5" thickBot="1">
      <c r="A76" s="117" t="s">
        <v>54</v>
      </c>
      <c r="B76" s="20">
        <f>G71</f>
        <v>0</v>
      </c>
      <c r="C76" s="21" t="s">
        <v>3</v>
      </c>
      <c r="D76" s="22">
        <f>E71</f>
        <v>2</v>
      </c>
      <c r="E76" s="75"/>
      <c r="F76" s="75"/>
      <c r="G76" s="75"/>
      <c r="H76" s="20">
        <v>2</v>
      </c>
      <c r="I76" s="21" t="s">
        <v>3</v>
      </c>
      <c r="J76" s="22">
        <v>0</v>
      </c>
      <c r="K76" s="114">
        <f>B76+H76</f>
        <v>2</v>
      </c>
      <c r="L76" s="87" t="s">
        <v>3</v>
      </c>
      <c r="M76" s="143">
        <f>D76+J76</f>
        <v>2</v>
      </c>
      <c r="N76" s="108">
        <f>B80+H80</f>
        <v>91</v>
      </c>
      <c r="O76" s="96" t="s">
        <v>3</v>
      </c>
      <c r="P76" s="90">
        <f>D80+J80</f>
        <v>95</v>
      </c>
      <c r="Q76" s="137">
        <f>K76</f>
        <v>2</v>
      </c>
      <c r="R76" s="140">
        <f>N76/P76</f>
        <v>0.9578947368421052</v>
      </c>
      <c r="S76" s="78">
        <v>2</v>
      </c>
    </row>
    <row r="77" spans="1:19" ht="12.75">
      <c r="A77" s="128"/>
      <c r="B77" s="9">
        <f>G72</f>
        <v>20</v>
      </c>
      <c r="C77" s="10" t="s">
        <v>3</v>
      </c>
      <c r="D77" s="11">
        <f>E72</f>
        <v>25</v>
      </c>
      <c r="E77" s="75"/>
      <c r="F77" s="75"/>
      <c r="G77" s="75"/>
      <c r="H77" s="12">
        <v>25</v>
      </c>
      <c r="I77" s="10" t="s">
        <v>3</v>
      </c>
      <c r="J77" s="13">
        <v>23</v>
      </c>
      <c r="K77" s="115"/>
      <c r="L77" s="88"/>
      <c r="M77" s="144"/>
      <c r="N77" s="109"/>
      <c r="O77" s="97"/>
      <c r="P77" s="91"/>
      <c r="Q77" s="138"/>
      <c r="R77" s="141"/>
      <c r="S77" s="79"/>
    </row>
    <row r="78" spans="1:19" ht="12.75">
      <c r="A78" s="128"/>
      <c r="B78" s="9">
        <f>G73</f>
        <v>21</v>
      </c>
      <c r="C78" s="14" t="s">
        <v>3</v>
      </c>
      <c r="D78" s="11">
        <f>E73</f>
        <v>25</v>
      </c>
      <c r="E78" s="75"/>
      <c r="F78" s="75"/>
      <c r="G78" s="75"/>
      <c r="H78" s="12">
        <v>25</v>
      </c>
      <c r="I78" s="14" t="s">
        <v>3</v>
      </c>
      <c r="J78" s="13">
        <v>22</v>
      </c>
      <c r="K78" s="115"/>
      <c r="L78" s="88"/>
      <c r="M78" s="144"/>
      <c r="N78" s="109"/>
      <c r="O78" s="97"/>
      <c r="P78" s="91"/>
      <c r="Q78" s="138"/>
      <c r="R78" s="141"/>
      <c r="S78" s="79"/>
    </row>
    <row r="79" spans="1:19" ht="13.5" thickBot="1">
      <c r="A79" s="128"/>
      <c r="B79" s="9">
        <f>G74</f>
        <v>0</v>
      </c>
      <c r="C79" s="15" t="s">
        <v>3</v>
      </c>
      <c r="D79" s="11">
        <f>E74</f>
        <v>0</v>
      </c>
      <c r="E79" s="75"/>
      <c r="F79" s="75"/>
      <c r="G79" s="75"/>
      <c r="H79" s="12">
        <v>0</v>
      </c>
      <c r="I79" s="15" t="s">
        <v>3</v>
      </c>
      <c r="J79" s="13">
        <v>0</v>
      </c>
      <c r="K79" s="115"/>
      <c r="L79" s="88"/>
      <c r="M79" s="145"/>
      <c r="N79" s="109"/>
      <c r="O79" s="97"/>
      <c r="P79" s="91"/>
      <c r="Q79" s="138"/>
      <c r="R79" s="141"/>
      <c r="S79" s="79"/>
    </row>
    <row r="80" spans="1:19" ht="13.5" thickBot="1">
      <c r="A80" s="129"/>
      <c r="B80" s="24">
        <f>SUM(B77:B79)</f>
        <v>41</v>
      </c>
      <c r="C80" s="31" t="s">
        <v>3</v>
      </c>
      <c r="D80" s="32">
        <f>SUM(D77:D79)</f>
        <v>50</v>
      </c>
      <c r="E80" s="75"/>
      <c r="F80" s="75"/>
      <c r="G80" s="75"/>
      <c r="H80" s="24">
        <f>SUM(H77:H79)</f>
        <v>50</v>
      </c>
      <c r="I80" s="31" t="s">
        <v>3</v>
      </c>
      <c r="J80" s="32">
        <f>SUM(J77:J79)</f>
        <v>45</v>
      </c>
      <c r="K80" s="116"/>
      <c r="L80" s="89"/>
      <c r="M80" s="146"/>
      <c r="N80" s="110"/>
      <c r="O80" s="102"/>
      <c r="P80" s="103"/>
      <c r="Q80" s="139"/>
      <c r="R80" s="142"/>
      <c r="S80" s="80"/>
    </row>
    <row r="81" spans="1:19" ht="13.5" thickBot="1">
      <c r="A81" s="117" t="s">
        <v>55</v>
      </c>
      <c r="B81" s="20">
        <f>J71</f>
        <v>0</v>
      </c>
      <c r="C81" s="21" t="s">
        <v>3</v>
      </c>
      <c r="D81" s="23">
        <f>H71</f>
        <v>2</v>
      </c>
      <c r="E81" s="20">
        <f>J76</f>
        <v>0</v>
      </c>
      <c r="F81" s="21" t="s">
        <v>3</v>
      </c>
      <c r="G81" s="22">
        <f>H76</f>
        <v>2</v>
      </c>
      <c r="H81" s="75"/>
      <c r="I81" s="75"/>
      <c r="J81" s="75"/>
      <c r="K81" s="165">
        <f>B81+E81</f>
        <v>0</v>
      </c>
      <c r="L81" s="87" t="s">
        <v>3</v>
      </c>
      <c r="M81" s="164">
        <f>D81+G81</f>
        <v>4</v>
      </c>
      <c r="N81" s="108">
        <f>B85+E85</f>
        <v>80</v>
      </c>
      <c r="O81" s="96" t="s">
        <v>3</v>
      </c>
      <c r="P81" s="90">
        <f>D85+G85</f>
        <v>100</v>
      </c>
      <c r="Q81" s="137">
        <f>K81</f>
        <v>0</v>
      </c>
      <c r="R81" s="140">
        <f>N81/P81</f>
        <v>0.8</v>
      </c>
      <c r="S81" s="78">
        <v>3</v>
      </c>
    </row>
    <row r="82" spans="1:19" ht="12.75">
      <c r="A82" s="128"/>
      <c r="B82" s="9">
        <f>J72</f>
        <v>16</v>
      </c>
      <c r="C82" s="10" t="s">
        <v>3</v>
      </c>
      <c r="D82" s="13">
        <f>H72</f>
        <v>25</v>
      </c>
      <c r="E82" s="9">
        <f>J77</f>
        <v>23</v>
      </c>
      <c r="F82" s="10" t="s">
        <v>3</v>
      </c>
      <c r="G82" s="11">
        <f>H77</f>
        <v>25</v>
      </c>
      <c r="H82" s="75"/>
      <c r="I82" s="75"/>
      <c r="J82" s="75"/>
      <c r="K82" s="109"/>
      <c r="L82" s="88"/>
      <c r="M82" s="149"/>
      <c r="N82" s="109"/>
      <c r="O82" s="97"/>
      <c r="P82" s="91"/>
      <c r="Q82" s="138"/>
      <c r="R82" s="141"/>
      <c r="S82" s="79"/>
    </row>
    <row r="83" spans="1:19" ht="12.75">
      <c r="A83" s="128"/>
      <c r="B83" s="9">
        <f>J73</f>
        <v>19</v>
      </c>
      <c r="C83" s="14" t="s">
        <v>3</v>
      </c>
      <c r="D83" s="13">
        <f>H73</f>
        <v>25</v>
      </c>
      <c r="E83" s="9">
        <f>J78</f>
        <v>22</v>
      </c>
      <c r="F83" s="14" t="s">
        <v>3</v>
      </c>
      <c r="G83" s="11">
        <f>H78</f>
        <v>25</v>
      </c>
      <c r="H83" s="75"/>
      <c r="I83" s="75"/>
      <c r="J83" s="75"/>
      <c r="K83" s="109"/>
      <c r="L83" s="88"/>
      <c r="M83" s="149"/>
      <c r="N83" s="109"/>
      <c r="O83" s="97"/>
      <c r="P83" s="91"/>
      <c r="Q83" s="138"/>
      <c r="R83" s="141"/>
      <c r="S83" s="79"/>
    </row>
    <row r="84" spans="1:19" ht="13.5" thickBot="1">
      <c r="A84" s="128"/>
      <c r="B84" s="9">
        <f>J74</f>
        <v>0</v>
      </c>
      <c r="C84" s="15" t="s">
        <v>3</v>
      </c>
      <c r="D84" s="13">
        <f>H74</f>
        <v>0</v>
      </c>
      <c r="E84" s="9">
        <f>J79</f>
        <v>0</v>
      </c>
      <c r="F84" s="15" t="s">
        <v>3</v>
      </c>
      <c r="G84" s="11">
        <f>H79</f>
        <v>0</v>
      </c>
      <c r="H84" s="75"/>
      <c r="I84" s="75"/>
      <c r="J84" s="75"/>
      <c r="K84" s="109"/>
      <c r="L84" s="88"/>
      <c r="M84" s="149"/>
      <c r="N84" s="109"/>
      <c r="O84" s="97"/>
      <c r="P84" s="91"/>
      <c r="Q84" s="138"/>
      <c r="R84" s="141"/>
      <c r="S84" s="79"/>
    </row>
    <row r="85" spans="1:19" ht="13.5" thickBot="1">
      <c r="A85" s="135"/>
      <c r="B85" s="24">
        <f>SUM(B82:B84)</f>
        <v>35</v>
      </c>
      <c r="C85" s="31" t="s">
        <v>3</v>
      </c>
      <c r="D85" s="26">
        <f>SUM(D82:D84)</f>
        <v>50</v>
      </c>
      <c r="E85" s="24">
        <f>SUM(E82:E84)</f>
        <v>45</v>
      </c>
      <c r="F85" s="31" t="s">
        <v>3</v>
      </c>
      <c r="G85" s="32">
        <f>SUM(G82:G84)</f>
        <v>50</v>
      </c>
      <c r="H85" s="126"/>
      <c r="I85" s="126"/>
      <c r="J85" s="126"/>
      <c r="K85" s="147"/>
      <c r="L85" s="89"/>
      <c r="M85" s="177"/>
      <c r="N85" s="147"/>
      <c r="O85" s="98"/>
      <c r="P85" s="92"/>
      <c r="Q85" s="139"/>
      <c r="R85" s="142"/>
      <c r="S85" s="80"/>
    </row>
    <row r="86" ht="13.5" thickBot="1"/>
    <row r="87" spans="1:22" ht="26.25" thickBot="1">
      <c r="A87" s="48" t="s">
        <v>40</v>
      </c>
      <c r="B87" s="157" t="str">
        <f>A88</f>
        <v>TJ Ostrava B</v>
      </c>
      <c r="C87" s="158"/>
      <c r="D87" s="158"/>
      <c r="E87" s="158" t="str">
        <f>A93</f>
        <v>Kopřivnice B</v>
      </c>
      <c r="F87" s="158"/>
      <c r="G87" s="158"/>
      <c r="H87" s="158" t="str">
        <f>A98</f>
        <v>Raškovice B</v>
      </c>
      <c r="I87" s="158"/>
      <c r="J87" s="158"/>
      <c r="K87" s="158" t="str">
        <f>A103</f>
        <v>Kroměříž A</v>
      </c>
      <c r="L87" s="158"/>
      <c r="M87" s="166"/>
      <c r="N87" s="77" t="s">
        <v>1</v>
      </c>
      <c r="O87" s="60"/>
      <c r="P87" s="51"/>
      <c r="Q87" s="77" t="s">
        <v>0</v>
      </c>
      <c r="R87" s="60"/>
      <c r="S87" s="51"/>
      <c r="T87" s="49" t="s">
        <v>35</v>
      </c>
      <c r="U87" s="49" t="s">
        <v>31</v>
      </c>
      <c r="V87" s="64" t="s">
        <v>2</v>
      </c>
    </row>
    <row r="88" spans="1:22" ht="13.5" thickBot="1">
      <c r="A88" s="128" t="s">
        <v>36</v>
      </c>
      <c r="B88" s="154"/>
      <c r="C88" s="155"/>
      <c r="D88" s="134"/>
      <c r="E88" s="66">
        <v>1</v>
      </c>
      <c r="F88" s="67" t="s">
        <v>3</v>
      </c>
      <c r="G88" s="68">
        <v>1</v>
      </c>
      <c r="H88" s="66">
        <v>2</v>
      </c>
      <c r="I88" s="67" t="s">
        <v>3</v>
      </c>
      <c r="J88" s="68">
        <v>0</v>
      </c>
      <c r="K88" s="66">
        <v>0</v>
      </c>
      <c r="L88" s="67" t="s">
        <v>3</v>
      </c>
      <c r="M88" s="68">
        <v>2</v>
      </c>
      <c r="N88" s="156">
        <f>E88+H88+K88</f>
        <v>3</v>
      </c>
      <c r="O88" s="88" t="s">
        <v>3</v>
      </c>
      <c r="P88" s="148">
        <f>G88+J88+M88</f>
        <v>3</v>
      </c>
      <c r="Q88" s="151">
        <f>E92+H92+K92</f>
        <v>135</v>
      </c>
      <c r="R88" s="152" t="s">
        <v>3</v>
      </c>
      <c r="S88" s="153">
        <f>G92+J92+M92</f>
        <v>135</v>
      </c>
      <c r="T88" s="138">
        <f>N88</f>
        <v>3</v>
      </c>
      <c r="U88" s="141">
        <f>Q88/S88</f>
        <v>1</v>
      </c>
      <c r="V88" s="79">
        <v>2</v>
      </c>
    </row>
    <row r="89" spans="1:22" ht="12.75">
      <c r="A89" s="128"/>
      <c r="B89" s="133"/>
      <c r="C89" s="134"/>
      <c r="D89" s="134"/>
      <c r="E89" s="39">
        <v>25</v>
      </c>
      <c r="F89" s="5" t="s">
        <v>3</v>
      </c>
      <c r="G89" s="40">
        <v>22</v>
      </c>
      <c r="H89" s="1">
        <v>25</v>
      </c>
      <c r="I89" s="6" t="s">
        <v>3</v>
      </c>
      <c r="J89" s="2">
        <v>19</v>
      </c>
      <c r="K89" s="1">
        <v>19</v>
      </c>
      <c r="L89" s="6" t="s">
        <v>3</v>
      </c>
      <c r="M89" s="2">
        <v>25</v>
      </c>
      <c r="N89" s="156"/>
      <c r="O89" s="88"/>
      <c r="P89" s="149"/>
      <c r="Q89" s="109"/>
      <c r="R89" s="97"/>
      <c r="S89" s="91"/>
      <c r="T89" s="138"/>
      <c r="U89" s="141"/>
      <c r="V89" s="79"/>
    </row>
    <row r="90" spans="1:22" ht="12.75">
      <c r="A90" s="128"/>
      <c r="B90" s="133"/>
      <c r="C90" s="134"/>
      <c r="D90" s="134"/>
      <c r="E90" s="39">
        <v>17</v>
      </c>
      <c r="F90" s="3" t="s">
        <v>3</v>
      </c>
      <c r="G90" s="40">
        <v>25</v>
      </c>
      <c r="H90" s="1">
        <v>25</v>
      </c>
      <c r="I90" s="4" t="s">
        <v>3</v>
      </c>
      <c r="J90" s="2">
        <v>19</v>
      </c>
      <c r="K90" s="1">
        <v>24</v>
      </c>
      <c r="L90" s="4" t="s">
        <v>3</v>
      </c>
      <c r="M90" s="2">
        <v>25</v>
      </c>
      <c r="N90" s="156"/>
      <c r="O90" s="88"/>
      <c r="P90" s="149"/>
      <c r="Q90" s="109"/>
      <c r="R90" s="97"/>
      <c r="S90" s="91"/>
      <c r="T90" s="138"/>
      <c r="U90" s="141"/>
      <c r="V90" s="79"/>
    </row>
    <row r="91" spans="1:22" ht="13.5" thickBot="1">
      <c r="A91" s="128"/>
      <c r="B91" s="133"/>
      <c r="C91" s="134"/>
      <c r="D91" s="134"/>
      <c r="E91" s="39">
        <v>0</v>
      </c>
      <c r="F91" s="7" t="s">
        <v>3</v>
      </c>
      <c r="G91" s="40">
        <v>0</v>
      </c>
      <c r="H91" s="1">
        <v>0</v>
      </c>
      <c r="I91" s="8" t="s">
        <v>3</v>
      </c>
      <c r="J91" s="2">
        <v>0</v>
      </c>
      <c r="K91" s="1">
        <v>0</v>
      </c>
      <c r="L91" s="8" t="s">
        <v>3</v>
      </c>
      <c r="M91" s="2">
        <v>0</v>
      </c>
      <c r="N91" s="156"/>
      <c r="O91" s="88"/>
      <c r="P91" s="150"/>
      <c r="Q91" s="109"/>
      <c r="R91" s="97"/>
      <c r="S91" s="91"/>
      <c r="T91" s="138"/>
      <c r="U91" s="141"/>
      <c r="V91" s="79"/>
    </row>
    <row r="92" spans="1:22" ht="13.5" thickBot="1">
      <c r="A92" s="129"/>
      <c r="B92" s="133"/>
      <c r="C92" s="134"/>
      <c r="D92" s="134"/>
      <c r="E92" s="24">
        <f>E89+E90+E91</f>
        <v>42</v>
      </c>
      <c r="F92" s="25" t="s">
        <v>3</v>
      </c>
      <c r="G92" s="26">
        <f>G89+G90+G91</f>
        <v>47</v>
      </c>
      <c r="H92" s="27">
        <f>H89+H90+H91</f>
        <v>50</v>
      </c>
      <c r="I92" s="28" t="s">
        <v>3</v>
      </c>
      <c r="J92" s="29">
        <f>J89+J90+J91</f>
        <v>38</v>
      </c>
      <c r="K92" s="30">
        <f>K89+K90+K91</f>
        <v>43</v>
      </c>
      <c r="L92" s="28" t="s">
        <v>3</v>
      </c>
      <c r="M92" s="29">
        <f>SUM(M89:M91)</f>
        <v>50</v>
      </c>
      <c r="N92" s="156"/>
      <c r="O92" s="88"/>
      <c r="P92" s="150"/>
      <c r="Q92" s="110"/>
      <c r="R92" s="102"/>
      <c r="S92" s="103"/>
      <c r="T92" s="139"/>
      <c r="U92" s="142"/>
      <c r="V92" s="80"/>
    </row>
    <row r="93" spans="1:22" ht="13.5" thickBot="1">
      <c r="A93" s="117" t="s">
        <v>37</v>
      </c>
      <c r="B93" s="20">
        <f>G88</f>
        <v>1</v>
      </c>
      <c r="C93" s="21" t="s">
        <v>3</v>
      </c>
      <c r="D93" s="22">
        <f>E88</f>
        <v>1</v>
      </c>
      <c r="E93" s="75"/>
      <c r="F93" s="75"/>
      <c r="G93" s="75"/>
      <c r="H93" s="20">
        <v>0</v>
      </c>
      <c r="I93" s="21" t="s">
        <v>3</v>
      </c>
      <c r="J93" s="22">
        <v>2</v>
      </c>
      <c r="K93" s="20">
        <v>1</v>
      </c>
      <c r="L93" s="21" t="s">
        <v>3</v>
      </c>
      <c r="M93" s="23">
        <v>1</v>
      </c>
      <c r="N93" s="114">
        <f>B93+H93+K93</f>
        <v>2</v>
      </c>
      <c r="O93" s="87" t="s">
        <v>3</v>
      </c>
      <c r="P93" s="143">
        <f>D93+J93+M93</f>
        <v>4</v>
      </c>
      <c r="Q93" s="108">
        <f>B97+H97+K97</f>
        <v>141</v>
      </c>
      <c r="R93" s="96" t="s">
        <v>3</v>
      </c>
      <c r="S93" s="90">
        <f>D97+J97+M97</f>
        <v>133</v>
      </c>
      <c r="T93" s="137">
        <f>N93</f>
        <v>2</v>
      </c>
      <c r="U93" s="140">
        <f>Q93/S93</f>
        <v>1.0601503759398496</v>
      </c>
      <c r="V93" s="78">
        <v>4</v>
      </c>
    </row>
    <row r="94" spans="1:22" ht="12.75">
      <c r="A94" s="128"/>
      <c r="B94" s="9">
        <f>G89</f>
        <v>22</v>
      </c>
      <c r="C94" s="10" t="s">
        <v>3</v>
      </c>
      <c r="D94" s="11">
        <f>E89</f>
        <v>25</v>
      </c>
      <c r="E94" s="75"/>
      <c r="F94" s="75"/>
      <c r="G94" s="75"/>
      <c r="H94" s="12">
        <v>24</v>
      </c>
      <c r="I94" s="10" t="s">
        <v>3</v>
      </c>
      <c r="J94" s="13">
        <v>25</v>
      </c>
      <c r="K94" s="9">
        <v>25</v>
      </c>
      <c r="L94" s="10" t="s">
        <v>3</v>
      </c>
      <c r="M94" s="13">
        <v>16</v>
      </c>
      <c r="N94" s="115"/>
      <c r="O94" s="88"/>
      <c r="P94" s="144"/>
      <c r="Q94" s="109"/>
      <c r="R94" s="97"/>
      <c r="S94" s="91"/>
      <c r="T94" s="138"/>
      <c r="U94" s="141"/>
      <c r="V94" s="79"/>
    </row>
    <row r="95" spans="1:22" ht="12.75">
      <c r="A95" s="128"/>
      <c r="B95" s="9">
        <f>G90</f>
        <v>25</v>
      </c>
      <c r="C95" s="14" t="s">
        <v>3</v>
      </c>
      <c r="D95" s="11">
        <f>E90</f>
        <v>17</v>
      </c>
      <c r="E95" s="75"/>
      <c r="F95" s="75"/>
      <c r="G95" s="75"/>
      <c r="H95" s="12">
        <v>23</v>
      </c>
      <c r="I95" s="14" t="s">
        <v>3</v>
      </c>
      <c r="J95" s="13">
        <v>25</v>
      </c>
      <c r="K95" s="9">
        <v>22</v>
      </c>
      <c r="L95" s="14" t="s">
        <v>3</v>
      </c>
      <c r="M95" s="13">
        <v>25</v>
      </c>
      <c r="N95" s="115"/>
      <c r="O95" s="88"/>
      <c r="P95" s="144"/>
      <c r="Q95" s="109"/>
      <c r="R95" s="97"/>
      <c r="S95" s="91"/>
      <c r="T95" s="138"/>
      <c r="U95" s="141"/>
      <c r="V95" s="79"/>
    </row>
    <row r="96" spans="1:22" ht="13.5" thickBot="1">
      <c r="A96" s="128"/>
      <c r="B96" s="9">
        <f>G91</f>
        <v>0</v>
      </c>
      <c r="C96" s="15" t="s">
        <v>3</v>
      </c>
      <c r="D96" s="11">
        <f>E91</f>
        <v>0</v>
      </c>
      <c r="E96" s="75"/>
      <c r="F96" s="75"/>
      <c r="G96" s="75"/>
      <c r="H96" s="12">
        <v>0</v>
      </c>
      <c r="I96" s="15" t="s">
        <v>3</v>
      </c>
      <c r="J96" s="13">
        <v>0</v>
      </c>
      <c r="K96" s="9">
        <v>0</v>
      </c>
      <c r="L96" s="15" t="s">
        <v>3</v>
      </c>
      <c r="M96" s="13">
        <v>0</v>
      </c>
      <c r="N96" s="115"/>
      <c r="O96" s="88"/>
      <c r="P96" s="145"/>
      <c r="Q96" s="109"/>
      <c r="R96" s="97"/>
      <c r="S96" s="91"/>
      <c r="T96" s="138"/>
      <c r="U96" s="141"/>
      <c r="V96" s="79"/>
    </row>
    <row r="97" spans="1:22" ht="13.5" thickBot="1">
      <c r="A97" s="129"/>
      <c r="B97" s="24">
        <f>SUM(B94:B96)</f>
        <v>47</v>
      </c>
      <c r="C97" s="31" t="s">
        <v>3</v>
      </c>
      <c r="D97" s="32">
        <f>SUM(D94:D96)</f>
        <v>42</v>
      </c>
      <c r="E97" s="75"/>
      <c r="F97" s="75"/>
      <c r="G97" s="75"/>
      <c r="H97" s="24">
        <f>SUM(H94:H96)</f>
        <v>47</v>
      </c>
      <c r="I97" s="31" t="s">
        <v>3</v>
      </c>
      <c r="J97" s="32">
        <f>SUM(J94:J96)</f>
        <v>50</v>
      </c>
      <c r="K97" s="24">
        <f>SUM(K94:K96)</f>
        <v>47</v>
      </c>
      <c r="L97" s="31" t="s">
        <v>3</v>
      </c>
      <c r="M97" s="26">
        <f>SUM(M94:M96)</f>
        <v>41</v>
      </c>
      <c r="N97" s="116"/>
      <c r="O97" s="89"/>
      <c r="P97" s="146"/>
      <c r="Q97" s="110"/>
      <c r="R97" s="102"/>
      <c r="S97" s="103"/>
      <c r="T97" s="139"/>
      <c r="U97" s="142"/>
      <c r="V97" s="80"/>
    </row>
    <row r="98" spans="1:22" ht="13.5" thickBot="1">
      <c r="A98" s="117" t="s">
        <v>38</v>
      </c>
      <c r="B98" s="20">
        <f>J88</f>
        <v>0</v>
      </c>
      <c r="C98" s="21" t="s">
        <v>3</v>
      </c>
      <c r="D98" s="23">
        <f>H88</f>
        <v>2</v>
      </c>
      <c r="E98" s="20">
        <f>J93</f>
        <v>2</v>
      </c>
      <c r="F98" s="21" t="s">
        <v>3</v>
      </c>
      <c r="G98" s="22">
        <f>H93</f>
        <v>0</v>
      </c>
      <c r="H98" s="75"/>
      <c r="I98" s="75"/>
      <c r="J98" s="75"/>
      <c r="K98" s="20">
        <v>1</v>
      </c>
      <c r="L98" s="21" t="s">
        <v>3</v>
      </c>
      <c r="M98" s="23">
        <v>1</v>
      </c>
      <c r="N98" s="165">
        <f>B98+E98+K98</f>
        <v>3</v>
      </c>
      <c r="O98" s="87" t="s">
        <v>3</v>
      </c>
      <c r="P98" s="164">
        <f>D98+G98+M98</f>
        <v>3</v>
      </c>
      <c r="Q98" s="108">
        <f>B102+E102+K102</f>
        <v>132</v>
      </c>
      <c r="R98" s="96" t="s">
        <v>3</v>
      </c>
      <c r="S98" s="90">
        <f>D102+G102+M102</f>
        <v>142</v>
      </c>
      <c r="T98" s="137">
        <f>N98</f>
        <v>3</v>
      </c>
      <c r="U98" s="140">
        <f>Q98/S98</f>
        <v>0.9295774647887324</v>
      </c>
      <c r="V98" s="78">
        <v>3</v>
      </c>
    </row>
    <row r="99" spans="1:22" ht="12.75">
      <c r="A99" s="128"/>
      <c r="B99" s="9">
        <f>J89</f>
        <v>19</v>
      </c>
      <c r="C99" s="10" t="s">
        <v>3</v>
      </c>
      <c r="D99" s="13">
        <f>H89</f>
        <v>25</v>
      </c>
      <c r="E99" s="9">
        <f>J94</f>
        <v>25</v>
      </c>
      <c r="F99" s="10" t="s">
        <v>3</v>
      </c>
      <c r="G99" s="11">
        <f>H94</f>
        <v>24</v>
      </c>
      <c r="H99" s="75"/>
      <c r="I99" s="75"/>
      <c r="J99" s="76"/>
      <c r="K99" s="12">
        <v>25</v>
      </c>
      <c r="L99" s="10" t="s">
        <v>3</v>
      </c>
      <c r="M99" s="16">
        <v>20</v>
      </c>
      <c r="N99" s="109"/>
      <c r="O99" s="88"/>
      <c r="P99" s="149"/>
      <c r="Q99" s="109"/>
      <c r="R99" s="97"/>
      <c r="S99" s="91"/>
      <c r="T99" s="138"/>
      <c r="U99" s="141"/>
      <c r="V99" s="79"/>
    </row>
    <row r="100" spans="1:22" ht="12.75">
      <c r="A100" s="128"/>
      <c r="B100" s="9">
        <f>J90</f>
        <v>19</v>
      </c>
      <c r="C100" s="14" t="s">
        <v>3</v>
      </c>
      <c r="D100" s="13">
        <f>H90</f>
        <v>25</v>
      </c>
      <c r="E100" s="9">
        <f>J95</f>
        <v>25</v>
      </c>
      <c r="F100" s="14" t="s">
        <v>3</v>
      </c>
      <c r="G100" s="11">
        <f>H95</f>
        <v>23</v>
      </c>
      <c r="H100" s="75"/>
      <c r="I100" s="75"/>
      <c r="J100" s="76"/>
      <c r="K100" s="12">
        <v>19</v>
      </c>
      <c r="L100" s="14" t="s">
        <v>3</v>
      </c>
      <c r="M100" s="16">
        <v>25</v>
      </c>
      <c r="N100" s="109"/>
      <c r="O100" s="88"/>
      <c r="P100" s="149"/>
      <c r="Q100" s="109"/>
      <c r="R100" s="97"/>
      <c r="S100" s="91"/>
      <c r="T100" s="138"/>
      <c r="U100" s="141"/>
      <c r="V100" s="79"/>
    </row>
    <row r="101" spans="1:22" ht="13.5" thickBot="1">
      <c r="A101" s="128"/>
      <c r="B101" s="9">
        <f>J91</f>
        <v>0</v>
      </c>
      <c r="C101" s="15" t="s">
        <v>3</v>
      </c>
      <c r="D101" s="13">
        <f>H91</f>
        <v>0</v>
      </c>
      <c r="E101" s="9">
        <f>J96</f>
        <v>0</v>
      </c>
      <c r="F101" s="15" t="s">
        <v>3</v>
      </c>
      <c r="G101" s="11">
        <f>H96</f>
        <v>0</v>
      </c>
      <c r="H101" s="75"/>
      <c r="I101" s="75"/>
      <c r="J101" s="76"/>
      <c r="K101" s="12">
        <v>0</v>
      </c>
      <c r="L101" s="15" t="s">
        <v>3</v>
      </c>
      <c r="M101" s="16">
        <v>0</v>
      </c>
      <c r="N101" s="109"/>
      <c r="O101" s="88"/>
      <c r="P101" s="149"/>
      <c r="Q101" s="109"/>
      <c r="R101" s="97"/>
      <c r="S101" s="91"/>
      <c r="T101" s="138"/>
      <c r="U101" s="141"/>
      <c r="V101" s="79"/>
    </row>
    <row r="102" spans="1:22" ht="13.5" thickBot="1">
      <c r="A102" s="129"/>
      <c r="B102" s="24">
        <f>SUM(B99:B101)</f>
        <v>38</v>
      </c>
      <c r="C102" s="31" t="s">
        <v>3</v>
      </c>
      <c r="D102" s="26">
        <f>SUM(D99:D101)</f>
        <v>50</v>
      </c>
      <c r="E102" s="24">
        <f>SUM(E99:E101)</f>
        <v>50</v>
      </c>
      <c r="F102" s="31" t="s">
        <v>3</v>
      </c>
      <c r="G102" s="32">
        <f>SUM(G99:G101)</f>
        <v>47</v>
      </c>
      <c r="H102" s="75"/>
      <c r="I102" s="75"/>
      <c r="J102" s="75"/>
      <c r="K102" s="24">
        <f>SUM(K99:K101)</f>
        <v>44</v>
      </c>
      <c r="L102" s="31" t="s">
        <v>3</v>
      </c>
      <c r="M102" s="26">
        <f>SUM(M99:M101)</f>
        <v>45</v>
      </c>
      <c r="N102" s="110"/>
      <c r="O102" s="88"/>
      <c r="P102" s="150"/>
      <c r="Q102" s="110"/>
      <c r="R102" s="102"/>
      <c r="S102" s="103"/>
      <c r="T102" s="139"/>
      <c r="U102" s="142"/>
      <c r="V102" s="80"/>
    </row>
    <row r="103" spans="1:22" ht="13.5" thickBot="1">
      <c r="A103" s="117" t="s">
        <v>39</v>
      </c>
      <c r="B103" s="20">
        <f>M88</f>
        <v>2</v>
      </c>
      <c r="C103" s="21" t="s">
        <v>3</v>
      </c>
      <c r="D103" s="23">
        <f>K88</f>
        <v>0</v>
      </c>
      <c r="E103" s="20">
        <f>M93</f>
        <v>1</v>
      </c>
      <c r="F103" s="21" t="s">
        <v>3</v>
      </c>
      <c r="G103" s="23">
        <f>K93</f>
        <v>1</v>
      </c>
      <c r="H103" s="20">
        <f>M98</f>
        <v>1</v>
      </c>
      <c r="I103" s="21" t="s">
        <v>3</v>
      </c>
      <c r="J103" s="22">
        <f>K98</f>
        <v>1</v>
      </c>
      <c r="K103" s="75"/>
      <c r="L103" s="75"/>
      <c r="M103" s="75"/>
      <c r="N103" s="84">
        <f>B103+E103+H103</f>
        <v>4</v>
      </c>
      <c r="O103" s="87" t="s">
        <v>3</v>
      </c>
      <c r="P103" s="161">
        <f>D103+G103+J103</f>
        <v>2</v>
      </c>
      <c r="Q103" s="99">
        <f>B107+E107+H107</f>
        <v>136</v>
      </c>
      <c r="R103" s="96" t="s">
        <v>3</v>
      </c>
      <c r="S103" s="90">
        <f>D107+G107+J107</f>
        <v>134</v>
      </c>
      <c r="T103" s="137">
        <f>N103</f>
        <v>4</v>
      </c>
      <c r="U103" s="140">
        <f>Q103/S103</f>
        <v>1.0149253731343284</v>
      </c>
      <c r="V103" s="78">
        <v>1</v>
      </c>
    </row>
    <row r="104" spans="1:22" ht="12.75">
      <c r="A104" s="128"/>
      <c r="B104" s="9">
        <f>M89</f>
        <v>25</v>
      </c>
      <c r="C104" s="10" t="s">
        <v>3</v>
      </c>
      <c r="D104" s="13">
        <f>K89</f>
        <v>19</v>
      </c>
      <c r="E104" s="9">
        <f>M94</f>
        <v>16</v>
      </c>
      <c r="F104" s="10" t="s">
        <v>3</v>
      </c>
      <c r="G104" s="13">
        <f>K94</f>
        <v>25</v>
      </c>
      <c r="H104" s="9">
        <f>M99</f>
        <v>20</v>
      </c>
      <c r="I104" s="10" t="s">
        <v>3</v>
      </c>
      <c r="J104" s="11">
        <f>K99</f>
        <v>25</v>
      </c>
      <c r="K104" s="76"/>
      <c r="L104" s="76"/>
      <c r="M104" s="75"/>
      <c r="N104" s="159"/>
      <c r="O104" s="88"/>
      <c r="P104" s="162"/>
      <c r="Q104" s="100"/>
      <c r="R104" s="97"/>
      <c r="S104" s="91"/>
      <c r="T104" s="138"/>
      <c r="U104" s="141"/>
      <c r="V104" s="79"/>
    </row>
    <row r="105" spans="1:22" ht="12.75">
      <c r="A105" s="128"/>
      <c r="B105" s="9">
        <f>M90</f>
        <v>25</v>
      </c>
      <c r="C105" s="14" t="s">
        <v>3</v>
      </c>
      <c r="D105" s="13">
        <f>K90</f>
        <v>24</v>
      </c>
      <c r="E105" s="9">
        <f>M95</f>
        <v>25</v>
      </c>
      <c r="F105" s="14" t="s">
        <v>3</v>
      </c>
      <c r="G105" s="13">
        <f>K95</f>
        <v>22</v>
      </c>
      <c r="H105" s="9">
        <f>M100</f>
        <v>25</v>
      </c>
      <c r="I105" s="14" t="s">
        <v>3</v>
      </c>
      <c r="J105" s="11">
        <f>K100</f>
        <v>19</v>
      </c>
      <c r="K105" s="76"/>
      <c r="L105" s="76"/>
      <c r="M105" s="75"/>
      <c r="N105" s="159"/>
      <c r="O105" s="88"/>
      <c r="P105" s="162"/>
      <c r="Q105" s="100"/>
      <c r="R105" s="97"/>
      <c r="S105" s="91"/>
      <c r="T105" s="138"/>
      <c r="U105" s="141"/>
      <c r="V105" s="79"/>
    </row>
    <row r="106" spans="1:22" ht="13.5" thickBot="1">
      <c r="A106" s="128"/>
      <c r="B106" s="9">
        <f>M91</f>
        <v>0</v>
      </c>
      <c r="C106" s="15" t="s">
        <v>3</v>
      </c>
      <c r="D106" s="13">
        <f>K91</f>
        <v>0</v>
      </c>
      <c r="E106" s="9">
        <f>M96</f>
        <v>0</v>
      </c>
      <c r="F106" s="15" t="s">
        <v>3</v>
      </c>
      <c r="G106" s="13">
        <f>K96</f>
        <v>0</v>
      </c>
      <c r="H106" s="9">
        <f>M101</f>
        <v>0</v>
      </c>
      <c r="I106" s="15" t="s">
        <v>3</v>
      </c>
      <c r="J106" s="11">
        <f>K101</f>
        <v>0</v>
      </c>
      <c r="K106" s="76"/>
      <c r="L106" s="76"/>
      <c r="M106" s="75"/>
      <c r="N106" s="159"/>
      <c r="O106" s="88"/>
      <c r="P106" s="162"/>
      <c r="Q106" s="100"/>
      <c r="R106" s="97"/>
      <c r="S106" s="91"/>
      <c r="T106" s="138"/>
      <c r="U106" s="141"/>
      <c r="V106" s="79"/>
    </row>
    <row r="107" spans="1:22" ht="13.5" thickBot="1">
      <c r="A107" s="135"/>
      <c r="B107" s="24">
        <f>SUM(B104:B106)</f>
        <v>50</v>
      </c>
      <c r="C107" s="31" t="s">
        <v>3</v>
      </c>
      <c r="D107" s="26">
        <f>SUM(D104:D106)</f>
        <v>43</v>
      </c>
      <c r="E107" s="24">
        <f>SUM(E104:E106)</f>
        <v>41</v>
      </c>
      <c r="F107" s="31" t="s">
        <v>3</v>
      </c>
      <c r="G107" s="26">
        <f>SUM(G104:G106)</f>
        <v>47</v>
      </c>
      <c r="H107" s="24">
        <f>SUM(H104:H106)</f>
        <v>45</v>
      </c>
      <c r="I107" s="31" t="s">
        <v>3</v>
      </c>
      <c r="J107" s="32">
        <f>SUM(J104:J106)</f>
        <v>44</v>
      </c>
      <c r="K107" s="126"/>
      <c r="L107" s="126"/>
      <c r="M107" s="126"/>
      <c r="N107" s="160"/>
      <c r="O107" s="89"/>
      <c r="P107" s="163"/>
      <c r="Q107" s="101"/>
      <c r="R107" s="98"/>
      <c r="S107" s="92"/>
      <c r="T107" s="139"/>
      <c r="U107" s="142"/>
      <c r="V107" s="80"/>
    </row>
  </sheetData>
  <mergeCells count="240">
    <mergeCell ref="S103:S107"/>
    <mergeCell ref="T103:T107"/>
    <mergeCell ref="U103:U107"/>
    <mergeCell ref="V103:V107"/>
    <mergeCell ref="T98:T102"/>
    <mergeCell ref="U98:U102"/>
    <mergeCell ref="V98:V102"/>
    <mergeCell ref="A103:A107"/>
    <mergeCell ref="K103:M107"/>
    <mergeCell ref="N103:N107"/>
    <mergeCell ref="O103:O107"/>
    <mergeCell ref="P103:P107"/>
    <mergeCell ref="Q103:Q107"/>
    <mergeCell ref="R103:R107"/>
    <mergeCell ref="P98:P102"/>
    <mergeCell ref="Q98:Q102"/>
    <mergeCell ref="R98:R102"/>
    <mergeCell ref="S98:S102"/>
    <mergeCell ref="A98:A102"/>
    <mergeCell ref="H98:J102"/>
    <mergeCell ref="N98:N102"/>
    <mergeCell ref="O98:O102"/>
    <mergeCell ref="S93:S97"/>
    <mergeCell ref="T93:T97"/>
    <mergeCell ref="U93:U97"/>
    <mergeCell ref="V93:V97"/>
    <mergeCell ref="T88:T92"/>
    <mergeCell ref="U88:U92"/>
    <mergeCell ref="V88:V92"/>
    <mergeCell ref="A93:A97"/>
    <mergeCell ref="E93:G97"/>
    <mergeCell ref="N93:N97"/>
    <mergeCell ref="O93:O97"/>
    <mergeCell ref="P93:P97"/>
    <mergeCell ref="Q93:Q97"/>
    <mergeCell ref="R93:R97"/>
    <mergeCell ref="P88:P92"/>
    <mergeCell ref="Q88:Q92"/>
    <mergeCell ref="R88:R92"/>
    <mergeCell ref="S88:S92"/>
    <mergeCell ref="A88:A92"/>
    <mergeCell ref="B88:D92"/>
    <mergeCell ref="N88:N92"/>
    <mergeCell ref="O88:O92"/>
    <mergeCell ref="Q81:Q85"/>
    <mergeCell ref="R81:R85"/>
    <mergeCell ref="S81:S85"/>
    <mergeCell ref="B87:D87"/>
    <mergeCell ref="E87:G87"/>
    <mergeCell ref="H87:J87"/>
    <mergeCell ref="K87:M87"/>
    <mergeCell ref="N87:P87"/>
    <mergeCell ref="Q87:S87"/>
    <mergeCell ref="M81:M85"/>
    <mergeCell ref="N81:N85"/>
    <mergeCell ref="O81:O85"/>
    <mergeCell ref="P81:P85"/>
    <mergeCell ref="A81:A85"/>
    <mergeCell ref="H81:J85"/>
    <mergeCell ref="K81:K85"/>
    <mergeCell ref="L81:L85"/>
    <mergeCell ref="P76:P80"/>
    <mergeCell ref="Q76:Q80"/>
    <mergeCell ref="R76:R80"/>
    <mergeCell ref="S76:S80"/>
    <mergeCell ref="Q71:Q75"/>
    <mergeCell ref="R71:R75"/>
    <mergeCell ref="S71:S75"/>
    <mergeCell ref="A76:A80"/>
    <mergeCell ref="E76:G80"/>
    <mergeCell ref="K76:K80"/>
    <mergeCell ref="L76:L80"/>
    <mergeCell ref="M76:M80"/>
    <mergeCell ref="N76:N80"/>
    <mergeCell ref="O76:O80"/>
    <mergeCell ref="M71:M75"/>
    <mergeCell ref="N71:N75"/>
    <mergeCell ref="O71:O75"/>
    <mergeCell ref="P71:P75"/>
    <mergeCell ref="A71:A75"/>
    <mergeCell ref="B71:D75"/>
    <mergeCell ref="K71:K75"/>
    <mergeCell ref="L71:L75"/>
    <mergeCell ref="Q64:Q68"/>
    <mergeCell ref="R64:R68"/>
    <mergeCell ref="S64:S68"/>
    <mergeCell ref="B70:D70"/>
    <mergeCell ref="E70:G70"/>
    <mergeCell ref="H70:J70"/>
    <mergeCell ref="K70:M70"/>
    <mergeCell ref="N70:P70"/>
    <mergeCell ref="M64:M68"/>
    <mergeCell ref="N64:N68"/>
    <mergeCell ref="O64:O68"/>
    <mergeCell ref="P64:P68"/>
    <mergeCell ref="A64:A68"/>
    <mergeCell ref="H64:J68"/>
    <mergeCell ref="K64:K68"/>
    <mergeCell ref="L64:L68"/>
    <mergeCell ref="P59:P63"/>
    <mergeCell ref="Q59:Q63"/>
    <mergeCell ref="R59:R63"/>
    <mergeCell ref="S59:S63"/>
    <mergeCell ref="Q54:Q58"/>
    <mergeCell ref="R54:R58"/>
    <mergeCell ref="S54:S58"/>
    <mergeCell ref="A59:A63"/>
    <mergeCell ref="E59:G63"/>
    <mergeCell ref="K59:K63"/>
    <mergeCell ref="L59:L63"/>
    <mergeCell ref="M59:M63"/>
    <mergeCell ref="N59:N63"/>
    <mergeCell ref="O59:O63"/>
    <mergeCell ref="M54:M58"/>
    <mergeCell ref="N54:N58"/>
    <mergeCell ref="O54:O58"/>
    <mergeCell ref="P54:P58"/>
    <mergeCell ref="A54:A58"/>
    <mergeCell ref="B54:D58"/>
    <mergeCell ref="K54:K58"/>
    <mergeCell ref="L54:L58"/>
    <mergeCell ref="Q47:Q51"/>
    <mergeCell ref="R47:R51"/>
    <mergeCell ref="S47:S51"/>
    <mergeCell ref="B53:D53"/>
    <mergeCell ref="E53:G53"/>
    <mergeCell ref="H53:J53"/>
    <mergeCell ref="K53:M53"/>
    <mergeCell ref="N53:P53"/>
    <mergeCell ref="M47:M51"/>
    <mergeCell ref="N47:N51"/>
    <mergeCell ref="O47:O51"/>
    <mergeCell ref="P47:P51"/>
    <mergeCell ref="A47:A51"/>
    <mergeCell ref="H47:J51"/>
    <mergeCell ref="K47:K51"/>
    <mergeCell ref="L47:L51"/>
    <mergeCell ref="P42:P46"/>
    <mergeCell ref="Q42:Q46"/>
    <mergeCell ref="R42:R46"/>
    <mergeCell ref="S42:S46"/>
    <mergeCell ref="Q37:Q41"/>
    <mergeCell ref="R37:R41"/>
    <mergeCell ref="S37:S41"/>
    <mergeCell ref="A42:A46"/>
    <mergeCell ref="E42:G46"/>
    <mergeCell ref="K42:K46"/>
    <mergeCell ref="L42:L46"/>
    <mergeCell ref="M42:M46"/>
    <mergeCell ref="N42:N46"/>
    <mergeCell ref="O42:O46"/>
    <mergeCell ref="M37:M41"/>
    <mergeCell ref="N37:N41"/>
    <mergeCell ref="O37:O41"/>
    <mergeCell ref="P37:P41"/>
    <mergeCell ref="A37:A41"/>
    <mergeCell ref="B37:D41"/>
    <mergeCell ref="K37:K41"/>
    <mergeCell ref="L37:L41"/>
    <mergeCell ref="Q30:Q34"/>
    <mergeCell ref="R30:R34"/>
    <mergeCell ref="S30:S34"/>
    <mergeCell ref="B36:D36"/>
    <mergeCell ref="E36:G36"/>
    <mergeCell ref="H36:J36"/>
    <mergeCell ref="K36:M36"/>
    <mergeCell ref="N36:P36"/>
    <mergeCell ref="M30:M34"/>
    <mergeCell ref="N30:N34"/>
    <mergeCell ref="O30:O34"/>
    <mergeCell ref="P30:P34"/>
    <mergeCell ref="A30:A34"/>
    <mergeCell ref="H30:J34"/>
    <mergeCell ref="K30:K34"/>
    <mergeCell ref="L30:L34"/>
    <mergeCell ref="P25:P29"/>
    <mergeCell ref="Q25:Q29"/>
    <mergeCell ref="R25:R29"/>
    <mergeCell ref="S25:S29"/>
    <mergeCell ref="Q20:Q24"/>
    <mergeCell ref="R20:R24"/>
    <mergeCell ref="S20:S24"/>
    <mergeCell ref="A25:A29"/>
    <mergeCell ref="E25:G29"/>
    <mergeCell ref="K25:K29"/>
    <mergeCell ref="L25:L29"/>
    <mergeCell ref="M25:M29"/>
    <mergeCell ref="N25:N29"/>
    <mergeCell ref="O25:O29"/>
    <mergeCell ref="M20:M24"/>
    <mergeCell ref="N20:N24"/>
    <mergeCell ref="O20:O24"/>
    <mergeCell ref="P20:P24"/>
    <mergeCell ref="A20:A24"/>
    <mergeCell ref="B20:D24"/>
    <mergeCell ref="K20:K24"/>
    <mergeCell ref="L20:L24"/>
    <mergeCell ref="Q13:Q17"/>
    <mergeCell ref="R13:R17"/>
    <mergeCell ref="S13:S17"/>
    <mergeCell ref="B19:D19"/>
    <mergeCell ref="E19:G19"/>
    <mergeCell ref="H19:J19"/>
    <mergeCell ref="K19:M19"/>
    <mergeCell ref="N19:P19"/>
    <mergeCell ref="M13:M17"/>
    <mergeCell ref="N13:N17"/>
    <mergeCell ref="O13:O17"/>
    <mergeCell ref="P13:P17"/>
    <mergeCell ref="A13:A17"/>
    <mergeCell ref="H13:J17"/>
    <mergeCell ref="K13:K17"/>
    <mergeCell ref="L13:L17"/>
    <mergeCell ref="P8:P12"/>
    <mergeCell ref="Q8:Q12"/>
    <mergeCell ref="R8:R12"/>
    <mergeCell ref="S8:S12"/>
    <mergeCell ref="Q3:Q7"/>
    <mergeCell ref="R3:R7"/>
    <mergeCell ref="S3:S7"/>
    <mergeCell ref="A8:A12"/>
    <mergeCell ref="E8:G12"/>
    <mergeCell ref="K8:K12"/>
    <mergeCell ref="L8:L12"/>
    <mergeCell ref="M8:M12"/>
    <mergeCell ref="N8:N12"/>
    <mergeCell ref="O8:O12"/>
    <mergeCell ref="M3:M7"/>
    <mergeCell ref="N3:N7"/>
    <mergeCell ref="O3:O7"/>
    <mergeCell ref="P3:P7"/>
    <mergeCell ref="A3:A7"/>
    <mergeCell ref="B3:D7"/>
    <mergeCell ref="K3:K7"/>
    <mergeCell ref="L3:L7"/>
    <mergeCell ref="N2:P2"/>
    <mergeCell ref="B2:D2"/>
    <mergeCell ref="E2:G2"/>
    <mergeCell ref="H2:J2"/>
    <mergeCell ref="K2:M2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104"/>
  <sheetViews>
    <sheetView workbookViewId="0" topLeftCell="AX1">
      <selection activeCell="BQ15" sqref="BQ15:CF26"/>
    </sheetView>
  </sheetViews>
  <sheetFormatPr defaultColWidth="9.140625" defaultRowHeight="12.75"/>
  <cols>
    <col min="2" max="2" width="6.421875" style="0" customWidth="1"/>
    <col min="3" max="3" width="2.421875" style="0" customWidth="1"/>
    <col min="4" max="4" width="4.7109375" style="0" customWidth="1"/>
    <col min="5" max="5" width="5.28125" style="0" customWidth="1"/>
    <col min="6" max="6" width="2.140625" style="0" customWidth="1"/>
    <col min="7" max="7" width="4.140625" style="0" customWidth="1"/>
    <col min="8" max="8" width="4.7109375" style="0" customWidth="1"/>
    <col min="9" max="9" width="2.421875" style="0" customWidth="1"/>
    <col min="10" max="10" width="3.8515625" style="0" customWidth="1"/>
    <col min="11" max="11" width="5.57421875" style="0" customWidth="1"/>
    <col min="12" max="12" width="2.140625" style="0" customWidth="1"/>
    <col min="13" max="13" width="5.57421875" style="0" customWidth="1"/>
    <col min="14" max="14" width="5.140625" style="0" customWidth="1"/>
    <col min="15" max="15" width="2.00390625" style="0" customWidth="1"/>
    <col min="16" max="16" width="4.57421875" style="0" customWidth="1"/>
    <col min="17" max="17" width="4.8515625" style="0" customWidth="1"/>
    <col min="18" max="18" width="7.00390625" style="0" customWidth="1"/>
    <col min="19" max="19" width="6.57421875" style="0" customWidth="1"/>
    <col min="20" max="20" width="5.8515625" style="0" customWidth="1"/>
    <col min="21" max="21" width="7.140625" style="0" customWidth="1"/>
    <col min="22" max="22" width="6.421875" style="0" customWidth="1"/>
    <col min="24" max="24" width="3.8515625" style="0" customWidth="1"/>
    <col min="25" max="25" width="2.00390625" style="0" customWidth="1"/>
    <col min="26" max="27" width="3.8515625" style="0" customWidth="1"/>
    <col min="28" max="28" width="1.8515625" style="0" customWidth="1"/>
    <col min="29" max="30" width="3.8515625" style="0" customWidth="1"/>
    <col min="31" max="31" width="2.00390625" style="0" customWidth="1"/>
    <col min="32" max="33" width="3.8515625" style="0" customWidth="1"/>
    <col min="34" max="34" width="2.00390625" style="0" customWidth="1"/>
    <col min="35" max="35" width="3.8515625" style="0" customWidth="1"/>
    <col min="36" max="36" width="4.57421875" style="0" customWidth="1"/>
    <col min="37" max="37" width="1.8515625" style="0" customWidth="1"/>
    <col min="38" max="38" width="3.7109375" style="0" customWidth="1"/>
    <col min="39" max="39" width="5.28125" style="0" customWidth="1"/>
    <col min="40" max="40" width="2.28125" style="0" customWidth="1"/>
    <col min="41" max="41" width="4.421875" style="0" customWidth="1"/>
    <col min="42" max="42" width="4.7109375" style="0" customWidth="1"/>
    <col min="43" max="43" width="6.8515625" style="0" customWidth="1"/>
    <col min="44" max="44" width="6.57421875" style="0" customWidth="1"/>
    <col min="47" max="47" width="3.8515625" style="0" customWidth="1"/>
    <col min="48" max="48" width="1.8515625" style="0" customWidth="1"/>
    <col min="49" max="50" width="3.8515625" style="0" customWidth="1"/>
    <col min="51" max="51" width="2.00390625" style="0" customWidth="1"/>
    <col min="52" max="53" width="3.8515625" style="0" customWidth="1"/>
    <col min="54" max="54" width="1.57421875" style="0" customWidth="1"/>
    <col min="55" max="56" width="3.8515625" style="0" customWidth="1"/>
    <col min="57" max="57" width="1.421875" style="0" customWidth="1"/>
    <col min="58" max="58" width="4.00390625" style="0" customWidth="1"/>
    <col min="59" max="59" width="4.421875" style="0" customWidth="1"/>
    <col min="60" max="60" width="1.57421875" style="0" customWidth="1"/>
    <col min="61" max="62" width="3.57421875" style="0" customWidth="1"/>
    <col min="63" max="63" width="2.57421875" style="0" customWidth="1"/>
    <col min="64" max="64" width="3.421875" style="0" customWidth="1"/>
    <col min="65" max="65" width="5.8515625" style="0" customWidth="1"/>
    <col min="66" max="66" width="6.7109375" style="0" customWidth="1"/>
    <col min="67" max="67" width="7.140625" style="0" customWidth="1"/>
    <col min="70" max="70" width="3.8515625" style="0" customWidth="1"/>
    <col min="71" max="71" width="2.140625" style="0" customWidth="1"/>
    <col min="72" max="73" width="3.8515625" style="0" customWidth="1"/>
    <col min="74" max="74" width="2.28125" style="0" customWidth="1"/>
    <col min="75" max="75" width="3.8515625" style="0" customWidth="1"/>
    <col min="76" max="76" width="4.140625" style="0" customWidth="1"/>
    <col min="77" max="77" width="1.7109375" style="0" customWidth="1"/>
    <col min="78" max="78" width="4.57421875" style="0" customWidth="1"/>
    <col min="79" max="79" width="4.00390625" style="0" customWidth="1"/>
    <col min="80" max="80" width="1.8515625" style="0" customWidth="1"/>
    <col min="81" max="81" width="4.140625" style="0" customWidth="1"/>
    <col min="82" max="82" width="6.28125" style="0" customWidth="1"/>
    <col min="83" max="83" width="7.28125" style="0" customWidth="1"/>
    <col min="84" max="84" width="6.8515625" style="0" customWidth="1"/>
  </cols>
  <sheetData>
    <row r="1" spans="23:69" ht="13.5" thickBot="1">
      <c r="W1" t="s">
        <v>63</v>
      </c>
      <c r="AT1" t="s">
        <v>67</v>
      </c>
      <c r="BQ1" t="s">
        <v>68</v>
      </c>
    </row>
    <row r="2" spans="1:84" ht="26.25" thickBot="1">
      <c r="A2" s="48" t="s">
        <v>56</v>
      </c>
      <c r="B2" s="157" t="str">
        <f>A3</f>
        <v>KCM</v>
      </c>
      <c r="C2" s="158"/>
      <c r="D2" s="158"/>
      <c r="E2" s="158" t="str">
        <f>A8</f>
        <v>Val. Meziříčí</v>
      </c>
      <c r="F2" s="158"/>
      <c r="G2" s="158"/>
      <c r="H2" s="158" t="str">
        <f>A13</f>
        <v>Sokol FM A</v>
      </c>
      <c r="I2" s="158"/>
      <c r="J2" s="158"/>
      <c r="K2" s="77" t="s">
        <v>1</v>
      </c>
      <c r="L2" s="60"/>
      <c r="M2" s="51"/>
      <c r="N2" s="77" t="s">
        <v>0</v>
      </c>
      <c r="O2" s="60"/>
      <c r="P2" s="51"/>
      <c r="Q2" s="49" t="s">
        <v>35</v>
      </c>
      <c r="R2" s="49" t="s">
        <v>31</v>
      </c>
      <c r="S2" s="64" t="s">
        <v>2</v>
      </c>
      <c r="W2" s="48"/>
      <c r="X2" s="157" t="str">
        <f>W3</f>
        <v>Sokol FM A</v>
      </c>
      <c r="Y2" s="158"/>
      <c r="Z2" s="158"/>
      <c r="AA2" s="158" t="str">
        <f>W8</f>
        <v>Stará Bělá A</v>
      </c>
      <c r="AB2" s="158"/>
      <c r="AC2" s="158"/>
      <c r="AD2" s="158" t="str">
        <f>W13</f>
        <v>Raškovice A</v>
      </c>
      <c r="AE2" s="158"/>
      <c r="AF2" s="158"/>
      <c r="AG2" s="158" t="str">
        <f>W18</f>
        <v>Ostrava B</v>
      </c>
      <c r="AH2" s="158"/>
      <c r="AI2" s="166"/>
      <c r="AJ2" s="77" t="s">
        <v>1</v>
      </c>
      <c r="AK2" s="60"/>
      <c r="AL2" s="51"/>
      <c r="AM2" s="77" t="s">
        <v>0</v>
      </c>
      <c r="AN2" s="60"/>
      <c r="AO2" s="51"/>
      <c r="AP2" s="49" t="s">
        <v>35</v>
      </c>
      <c r="AQ2" s="49" t="s">
        <v>31</v>
      </c>
      <c r="AR2" s="64" t="s">
        <v>2</v>
      </c>
      <c r="AT2" s="48"/>
      <c r="AU2" s="157" t="str">
        <f>AT3</f>
        <v>Ostrava A</v>
      </c>
      <c r="AV2" s="158"/>
      <c r="AW2" s="158"/>
      <c r="AX2" s="158" t="str">
        <f>AT8</f>
        <v>Frenštát</v>
      </c>
      <c r="AY2" s="158"/>
      <c r="AZ2" s="158"/>
      <c r="BA2" s="158" t="str">
        <f>AT13</f>
        <v>Kopřivnice A</v>
      </c>
      <c r="BB2" s="158"/>
      <c r="BC2" s="158"/>
      <c r="BD2" s="158" t="str">
        <f>AT18</f>
        <v>Sokol FM B</v>
      </c>
      <c r="BE2" s="158"/>
      <c r="BF2" s="166"/>
      <c r="BG2" s="77" t="s">
        <v>1</v>
      </c>
      <c r="BH2" s="60"/>
      <c r="BI2" s="51"/>
      <c r="BJ2" s="77" t="s">
        <v>0</v>
      </c>
      <c r="BK2" s="60"/>
      <c r="BL2" s="51"/>
      <c r="BM2" s="49" t="s">
        <v>35</v>
      </c>
      <c r="BN2" s="49" t="s">
        <v>31</v>
      </c>
      <c r="BO2" s="64" t="s">
        <v>2</v>
      </c>
      <c r="BQ2" s="48"/>
      <c r="BR2" s="157" t="str">
        <f>BQ3</f>
        <v>Ostrava A</v>
      </c>
      <c r="BS2" s="158"/>
      <c r="BT2" s="158"/>
      <c r="BU2" s="158" t="str">
        <f>BQ8</f>
        <v>Kopřivnice A</v>
      </c>
      <c r="BV2" s="158"/>
      <c r="BW2" s="158"/>
      <c r="BX2" s="77" t="s">
        <v>1</v>
      </c>
      <c r="BY2" s="60"/>
      <c r="BZ2" s="51"/>
      <c r="CA2" s="77" t="s">
        <v>0</v>
      </c>
      <c r="CB2" s="60"/>
      <c r="CC2" s="51"/>
      <c r="CD2" s="49" t="s">
        <v>35</v>
      </c>
      <c r="CE2" s="49" t="s">
        <v>31</v>
      </c>
      <c r="CF2" s="64" t="s">
        <v>2</v>
      </c>
    </row>
    <row r="3" spans="1:84" ht="13.5" thickBot="1">
      <c r="A3" s="128" t="s">
        <v>42</v>
      </c>
      <c r="B3" s="154"/>
      <c r="C3" s="155"/>
      <c r="D3" s="134"/>
      <c r="E3" s="66">
        <v>2</v>
      </c>
      <c r="F3" s="67" t="s">
        <v>3</v>
      </c>
      <c r="G3" s="68">
        <v>0</v>
      </c>
      <c r="H3" s="66">
        <v>1</v>
      </c>
      <c r="I3" s="67" t="s">
        <v>3</v>
      </c>
      <c r="J3" s="68">
        <v>1</v>
      </c>
      <c r="K3" s="156">
        <f>B3+E3+H3</f>
        <v>3</v>
      </c>
      <c r="L3" s="88" t="s">
        <v>3</v>
      </c>
      <c r="M3" s="148">
        <f>D3+G3+J3</f>
        <v>1</v>
      </c>
      <c r="N3" s="151">
        <f>B7+E7+H7</f>
        <v>97</v>
      </c>
      <c r="O3" s="152" t="s">
        <v>3</v>
      </c>
      <c r="P3" s="153">
        <f>G7+J7</f>
        <v>71</v>
      </c>
      <c r="Q3" s="138">
        <f>K3</f>
        <v>3</v>
      </c>
      <c r="R3" s="141">
        <f>N3/P3</f>
        <v>1.3661971830985915</v>
      </c>
      <c r="S3" s="79">
        <v>1</v>
      </c>
      <c r="W3" s="128" t="s">
        <v>57</v>
      </c>
      <c r="X3" s="154"/>
      <c r="Y3" s="155"/>
      <c r="Z3" s="134"/>
      <c r="AA3" s="66">
        <v>2</v>
      </c>
      <c r="AB3" s="67" t="s">
        <v>3</v>
      </c>
      <c r="AC3" s="68">
        <v>1</v>
      </c>
      <c r="AD3" s="66">
        <v>0</v>
      </c>
      <c r="AE3" s="67" t="s">
        <v>3</v>
      </c>
      <c r="AF3" s="68">
        <v>0</v>
      </c>
      <c r="AG3" s="66">
        <v>0</v>
      </c>
      <c r="AH3" s="67" t="s">
        <v>3</v>
      </c>
      <c r="AI3" s="68">
        <v>0</v>
      </c>
      <c r="AJ3" s="156">
        <f>AA3+AD3+AG3</f>
        <v>2</v>
      </c>
      <c r="AK3" s="88" t="s">
        <v>3</v>
      </c>
      <c r="AL3" s="148">
        <f>AC3+AF3+AI3</f>
        <v>1</v>
      </c>
      <c r="AM3" s="151">
        <f>AA7+AD7+AG7</f>
        <v>59</v>
      </c>
      <c r="AN3" s="152" t="s">
        <v>3</v>
      </c>
      <c r="AO3" s="153">
        <f>AC7+AF7+AI7</f>
        <v>63</v>
      </c>
      <c r="AP3" s="138">
        <f>AJ3</f>
        <v>2</v>
      </c>
      <c r="AQ3" s="141">
        <f>AM3/AO3</f>
        <v>0.9365079365079365</v>
      </c>
      <c r="AR3" s="79">
        <v>2</v>
      </c>
      <c r="AT3" s="128" t="s">
        <v>28</v>
      </c>
      <c r="AU3" s="154"/>
      <c r="AV3" s="155"/>
      <c r="AW3" s="134"/>
      <c r="AX3" s="66">
        <v>2</v>
      </c>
      <c r="AY3" s="67" t="s">
        <v>3</v>
      </c>
      <c r="AZ3" s="68">
        <v>1</v>
      </c>
      <c r="BA3" s="66">
        <v>0</v>
      </c>
      <c r="BB3" s="67" t="s">
        <v>3</v>
      </c>
      <c r="BC3" s="68">
        <v>0</v>
      </c>
      <c r="BD3" s="66">
        <v>0</v>
      </c>
      <c r="BE3" s="67" t="s">
        <v>3</v>
      </c>
      <c r="BF3" s="68">
        <v>0</v>
      </c>
      <c r="BG3" s="156">
        <f>AX3+BA3+BD3</f>
        <v>2</v>
      </c>
      <c r="BH3" s="88" t="s">
        <v>3</v>
      </c>
      <c r="BI3" s="148">
        <f>AZ3+BC3+BF3</f>
        <v>1</v>
      </c>
      <c r="BJ3" s="151">
        <f>AX7+BA7+BD7</f>
        <v>56</v>
      </c>
      <c r="BK3" s="152" t="s">
        <v>3</v>
      </c>
      <c r="BL3" s="153">
        <f>AZ7+BC7+BF7</f>
        <v>54</v>
      </c>
      <c r="BM3" s="138">
        <f>BG3</f>
        <v>2</v>
      </c>
      <c r="BN3" s="141">
        <f>BJ3/BL3</f>
        <v>1.037037037037037</v>
      </c>
      <c r="BO3" s="79">
        <v>2</v>
      </c>
      <c r="BQ3" s="128" t="s">
        <v>28</v>
      </c>
      <c r="BR3" s="154"/>
      <c r="BS3" s="155"/>
      <c r="BT3" s="134"/>
      <c r="BU3" s="66">
        <v>2</v>
      </c>
      <c r="BV3" s="67" t="s">
        <v>3</v>
      </c>
      <c r="BW3" s="68">
        <v>1</v>
      </c>
      <c r="BX3" s="156">
        <f>BU3</f>
        <v>2</v>
      </c>
      <c r="BY3" s="88" t="s">
        <v>3</v>
      </c>
      <c r="BZ3" s="148">
        <f>BW3</f>
        <v>1</v>
      </c>
      <c r="CA3" s="151">
        <f>BO7+BR7+BU7</f>
        <v>61</v>
      </c>
      <c r="CB3" s="152" t="s">
        <v>3</v>
      </c>
      <c r="CC3" s="153">
        <f>BQ7+BT7+BW7</f>
        <v>53</v>
      </c>
      <c r="CD3" s="138">
        <f>BX3</f>
        <v>2</v>
      </c>
      <c r="CE3" s="141">
        <f>CA3/CC3</f>
        <v>1.150943396226415</v>
      </c>
      <c r="CF3" s="79">
        <v>1</v>
      </c>
    </row>
    <row r="4" spans="1:84" ht="12.75">
      <c r="A4" s="128"/>
      <c r="B4" s="133"/>
      <c r="C4" s="134"/>
      <c r="D4" s="134"/>
      <c r="E4" s="39">
        <v>25</v>
      </c>
      <c r="F4" s="5" t="s">
        <v>3</v>
      </c>
      <c r="G4" s="40">
        <v>14</v>
      </c>
      <c r="H4" s="1">
        <v>25</v>
      </c>
      <c r="I4" s="6" t="s">
        <v>3</v>
      </c>
      <c r="J4" s="2">
        <v>14</v>
      </c>
      <c r="K4" s="156"/>
      <c r="L4" s="88"/>
      <c r="M4" s="149"/>
      <c r="N4" s="109"/>
      <c r="O4" s="97"/>
      <c r="P4" s="91"/>
      <c r="Q4" s="138"/>
      <c r="R4" s="141"/>
      <c r="S4" s="79"/>
      <c r="W4" s="128"/>
      <c r="X4" s="133"/>
      <c r="Y4" s="134"/>
      <c r="Z4" s="134"/>
      <c r="AA4" s="39">
        <v>25</v>
      </c>
      <c r="AB4" s="5" t="s">
        <v>3</v>
      </c>
      <c r="AC4" s="40">
        <v>24</v>
      </c>
      <c r="AD4" s="1">
        <v>0</v>
      </c>
      <c r="AE4" s="6" t="s">
        <v>3</v>
      </c>
      <c r="AF4" s="2">
        <v>0</v>
      </c>
      <c r="AG4" s="1">
        <v>0</v>
      </c>
      <c r="AH4" s="6" t="s">
        <v>3</v>
      </c>
      <c r="AI4" s="2">
        <v>0</v>
      </c>
      <c r="AJ4" s="156"/>
      <c r="AK4" s="88"/>
      <c r="AL4" s="149"/>
      <c r="AM4" s="109"/>
      <c r="AN4" s="97"/>
      <c r="AO4" s="91"/>
      <c r="AP4" s="138"/>
      <c r="AQ4" s="141"/>
      <c r="AR4" s="79"/>
      <c r="AT4" s="128"/>
      <c r="AU4" s="133"/>
      <c r="AV4" s="134"/>
      <c r="AW4" s="134"/>
      <c r="AX4" s="39">
        <v>16</v>
      </c>
      <c r="AY4" s="5" t="s">
        <v>3</v>
      </c>
      <c r="AZ4" s="40">
        <v>25</v>
      </c>
      <c r="BA4" s="1">
        <v>0</v>
      </c>
      <c r="BB4" s="6" t="s">
        <v>3</v>
      </c>
      <c r="BC4" s="2">
        <v>0</v>
      </c>
      <c r="BD4" s="1">
        <v>0</v>
      </c>
      <c r="BE4" s="6" t="s">
        <v>3</v>
      </c>
      <c r="BF4" s="2">
        <v>0</v>
      </c>
      <c r="BG4" s="156"/>
      <c r="BH4" s="88"/>
      <c r="BI4" s="149"/>
      <c r="BJ4" s="109"/>
      <c r="BK4" s="97"/>
      <c r="BL4" s="91"/>
      <c r="BM4" s="138"/>
      <c r="BN4" s="141"/>
      <c r="BO4" s="79"/>
      <c r="BQ4" s="128"/>
      <c r="BR4" s="133"/>
      <c r="BS4" s="134"/>
      <c r="BT4" s="134"/>
      <c r="BU4" s="39">
        <v>25</v>
      </c>
      <c r="BV4" s="5" t="s">
        <v>3</v>
      </c>
      <c r="BW4" s="40">
        <v>20</v>
      </c>
      <c r="BX4" s="156"/>
      <c r="BY4" s="88"/>
      <c r="BZ4" s="149"/>
      <c r="CA4" s="109"/>
      <c r="CB4" s="97"/>
      <c r="CC4" s="91"/>
      <c r="CD4" s="138"/>
      <c r="CE4" s="141"/>
      <c r="CF4" s="79"/>
    </row>
    <row r="5" spans="1:84" ht="12.75">
      <c r="A5" s="128"/>
      <c r="B5" s="133"/>
      <c r="C5" s="134"/>
      <c r="D5" s="134"/>
      <c r="E5" s="39">
        <v>25</v>
      </c>
      <c r="F5" s="3" t="s">
        <v>3</v>
      </c>
      <c r="G5" s="40">
        <v>18</v>
      </c>
      <c r="H5" s="1">
        <v>22</v>
      </c>
      <c r="I5" s="4" t="s">
        <v>3</v>
      </c>
      <c r="J5" s="2">
        <v>25</v>
      </c>
      <c r="K5" s="156"/>
      <c r="L5" s="88"/>
      <c r="M5" s="149"/>
      <c r="N5" s="109"/>
      <c r="O5" s="97"/>
      <c r="P5" s="91"/>
      <c r="Q5" s="138"/>
      <c r="R5" s="141"/>
      <c r="S5" s="79"/>
      <c r="W5" s="128"/>
      <c r="X5" s="133"/>
      <c r="Y5" s="134"/>
      <c r="Z5" s="134"/>
      <c r="AA5" s="39">
        <v>19</v>
      </c>
      <c r="AB5" s="3" t="s">
        <v>3</v>
      </c>
      <c r="AC5" s="40">
        <v>25</v>
      </c>
      <c r="AD5" s="1">
        <v>0</v>
      </c>
      <c r="AE5" s="4" t="s">
        <v>3</v>
      </c>
      <c r="AF5" s="2">
        <v>0</v>
      </c>
      <c r="AG5" s="1">
        <v>0</v>
      </c>
      <c r="AH5" s="4" t="s">
        <v>3</v>
      </c>
      <c r="AI5" s="2">
        <v>0</v>
      </c>
      <c r="AJ5" s="156"/>
      <c r="AK5" s="88"/>
      <c r="AL5" s="149"/>
      <c r="AM5" s="109"/>
      <c r="AN5" s="97"/>
      <c r="AO5" s="91"/>
      <c r="AP5" s="138"/>
      <c r="AQ5" s="141"/>
      <c r="AR5" s="79"/>
      <c r="AT5" s="128"/>
      <c r="AU5" s="133"/>
      <c r="AV5" s="134"/>
      <c r="AW5" s="134"/>
      <c r="AX5" s="39">
        <v>25</v>
      </c>
      <c r="AY5" s="3" t="s">
        <v>3</v>
      </c>
      <c r="AZ5" s="40">
        <v>17</v>
      </c>
      <c r="BA5" s="1">
        <v>0</v>
      </c>
      <c r="BB5" s="4" t="s">
        <v>3</v>
      </c>
      <c r="BC5" s="2">
        <v>0</v>
      </c>
      <c r="BD5" s="1">
        <v>0</v>
      </c>
      <c r="BE5" s="4" t="s">
        <v>3</v>
      </c>
      <c r="BF5" s="2">
        <v>0</v>
      </c>
      <c r="BG5" s="156"/>
      <c r="BH5" s="88"/>
      <c r="BI5" s="149"/>
      <c r="BJ5" s="109"/>
      <c r="BK5" s="97"/>
      <c r="BL5" s="91"/>
      <c r="BM5" s="138"/>
      <c r="BN5" s="141"/>
      <c r="BO5" s="79"/>
      <c r="BQ5" s="128"/>
      <c r="BR5" s="133"/>
      <c r="BS5" s="134"/>
      <c r="BT5" s="134"/>
      <c r="BU5" s="39">
        <v>21</v>
      </c>
      <c r="BV5" s="3" t="s">
        <v>3</v>
      </c>
      <c r="BW5" s="40">
        <v>25</v>
      </c>
      <c r="BX5" s="156"/>
      <c r="BY5" s="88"/>
      <c r="BZ5" s="149"/>
      <c r="CA5" s="109"/>
      <c r="CB5" s="97"/>
      <c r="CC5" s="91"/>
      <c r="CD5" s="138"/>
      <c r="CE5" s="141"/>
      <c r="CF5" s="79"/>
    </row>
    <row r="6" spans="1:84" ht="13.5" thickBot="1">
      <c r="A6" s="128"/>
      <c r="B6" s="133"/>
      <c r="C6" s="134"/>
      <c r="D6" s="134"/>
      <c r="E6" s="39">
        <v>0</v>
      </c>
      <c r="F6" s="7" t="s">
        <v>3</v>
      </c>
      <c r="G6" s="40">
        <v>0</v>
      </c>
      <c r="H6" s="1">
        <v>0</v>
      </c>
      <c r="I6" s="8" t="s">
        <v>3</v>
      </c>
      <c r="J6" s="2">
        <v>0</v>
      </c>
      <c r="K6" s="156"/>
      <c r="L6" s="88"/>
      <c r="M6" s="150"/>
      <c r="N6" s="109"/>
      <c r="O6" s="97"/>
      <c r="P6" s="91"/>
      <c r="Q6" s="138"/>
      <c r="R6" s="141"/>
      <c r="S6" s="79"/>
      <c r="W6" s="128"/>
      <c r="X6" s="133"/>
      <c r="Y6" s="134"/>
      <c r="Z6" s="134"/>
      <c r="AA6" s="39">
        <v>15</v>
      </c>
      <c r="AB6" s="7" t="s">
        <v>3</v>
      </c>
      <c r="AC6" s="40">
        <v>14</v>
      </c>
      <c r="AD6" s="1">
        <v>0</v>
      </c>
      <c r="AE6" s="8" t="s">
        <v>3</v>
      </c>
      <c r="AF6" s="2">
        <v>0</v>
      </c>
      <c r="AG6" s="1">
        <v>0</v>
      </c>
      <c r="AH6" s="8" t="s">
        <v>3</v>
      </c>
      <c r="AI6" s="2">
        <v>0</v>
      </c>
      <c r="AJ6" s="156"/>
      <c r="AK6" s="88"/>
      <c r="AL6" s="150"/>
      <c r="AM6" s="109"/>
      <c r="AN6" s="97"/>
      <c r="AO6" s="91"/>
      <c r="AP6" s="138"/>
      <c r="AQ6" s="141"/>
      <c r="AR6" s="79"/>
      <c r="AT6" s="128"/>
      <c r="AU6" s="133"/>
      <c r="AV6" s="134"/>
      <c r="AW6" s="134"/>
      <c r="AX6" s="39">
        <v>15</v>
      </c>
      <c r="AY6" s="7" t="s">
        <v>3</v>
      </c>
      <c r="AZ6" s="40">
        <v>12</v>
      </c>
      <c r="BA6" s="1">
        <v>0</v>
      </c>
      <c r="BB6" s="8" t="s">
        <v>3</v>
      </c>
      <c r="BC6" s="2">
        <v>0</v>
      </c>
      <c r="BD6" s="1">
        <v>0</v>
      </c>
      <c r="BE6" s="8" t="s">
        <v>3</v>
      </c>
      <c r="BF6" s="2">
        <v>0</v>
      </c>
      <c r="BG6" s="156"/>
      <c r="BH6" s="88"/>
      <c r="BI6" s="150"/>
      <c r="BJ6" s="109"/>
      <c r="BK6" s="97"/>
      <c r="BL6" s="91"/>
      <c r="BM6" s="138"/>
      <c r="BN6" s="141"/>
      <c r="BO6" s="79"/>
      <c r="BQ6" s="128"/>
      <c r="BR6" s="133"/>
      <c r="BS6" s="134"/>
      <c r="BT6" s="134"/>
      <c r="BU6" s="39">
        <v>15</v>
      </c>
      <c r="BV6" s="7" t="s">
        <v>3</v>
      </c>
      <c r="BW6" s="40">
        <v>8</v>
      </c>
      <c r="BX6" s="156"/>
      <c r="BY6" s="88"/>
      <c r="BZ6" s="150"/>
      <c r="CA6" s="109"/>
      <c r="CB6" s="97"/>
      <c r="CC6" s="91"/>
      <c r="CD6" s="138"/>
      <c r="CE6" s="141"/>
      <c r="CF6" s="79"/>
    </row>
    <row r="7" spans="1:84" ht="13.5" thickBot="1">
      <c r="A7" s="129"/>
      <c r="B7" s="133"/>
      <c r="C7" s="134"/>
      <c r="D7" s="134"/>
      <c r="E7" s="24">
        <f>E4+E5+E6</f>
        <v>50</v>
      </c>
      <c r="F7" s="25" t="s">
        <v>3</v>
      </c>
      <c r="G7" s="26">
        <f>G4+G5+G6</f>
        <v>32</v>
      </c>
      <c r="H7" s="27">
        <f>H4+H5+H6</f>
        <v>47</v>
      </c>
      <c r="I7" s="28" t="s">
        <v>3</v>
      </c>
      <c r="J7" s="29">
        <f>J4+J5+J6</f>
        <v>39</v>
      </c>
      <c r="K7" s="156"/>
      <c r="L7" s="88"/>
      <c r="M7" s="150"/>
      <c r="N7" s="110"/>
      <c r="O7" s="102"/>
      <c r="P7" s="103"/>
      <c r="Q7" s="139"/>
      <c r="R7" s="142"/>
      <c r="S7" s="80"/>
      <c r="W7" s="129"/>
      <c r="X7" s="133"/>
      <c r="Y7" s="134"/>
      <c r="Z7" s="134"/>
      <c r="AA7" s="24">
        <f>AA4+AA5+AA6</f>
        <v>59</v>
      </c>
      <c r="AB7" s="25" t="s">
        <v>3</v>
      </c>
      <c r="AC7" s="26">
        <f>AC4+AC5+AC6</f>
        <v>63</v>
      </c>
      <c r="AD7" s="27">
        <f>AD4+AD5+AD6</f>
        <v>0</v>
      </c>
      <c r="AE7" s="28" t="s">
        <v>3</v>
      </c>
      <c r="AF7" s="29">
        <f>AF4+AF5+AF6</f>
        <v>0</v>
      </c>
      <c r="AG7" s="30">
        <f>AG4+AG5+AG6</f>
        <v>0</v>
      </c>
      <c r="AH7" s="28" t="s">
        <v>3</v>
      </c>
      <c r="AI7" s="29">
        <f>SUM(AI4:AI6)</f>
        <v>0</v>
      </c>
      <c r="AJ7" s="156"/>
      <c r="AK7" s="88"/>
      <c r="AL7" s="150"/>
      <c r="AM7" s="110"/>
      <c r="AN7" s="102"/>
      <c r="AO7" s="103"/>
      <c r="AP7" s="139"/>
      <c r="AQ7" s="142"/>
      <c r="AR7" s="80"/>
      <c r="AT7" s="129"/>
      <c r="AU7" s="133"/>
      <c r="AV7" s="134"/>
      <c r="AW7" s="134"/>
      <c r="AX7" s="24">
        <f>AX4+AX5+AX6</f>
        <v>56</v>
      </c>
      <c r="AY7" s="25" t="s">
        <v>3</v>
      </c>
      <c r="AZ7" s="26">
        <f>AZ4+AZ5+AZ6</f>
        <v>54</v>
      </c>
      <c r="BA7" s="27">
        <f>BA4+BA5+BA6</f>
        <v>0</v>
      </c>
      <c r="BB7" s="28" t="s">
        <v>3</v>
      </c>
      <c r="BC7" s="29">
        <f>BC4+BC5+BC6</f>
        <v>0</v>
      </c>
      <c r="BD7" s="30">
        <f>BD4+BD5+BD6</f>
        <v>0</v>
      </c>
      <c r="BE7" s="28" t="s">
        <v>3</v>
      </c>
      <c r="BF7" s="29">
        <f>SUM(BF4:BF6)</f>
        <v>0</v>
      </c>
      <c r="BG7" s="156"/>
      <c r="BH7" s="88"/>
      <c r="BI7" s="150"/>
      <c r="BJ7" s="110"/>
      <c r="BK7" s="102"/>
      <c r="BL7" s="103"/>
      <c r="BM7" s="139"/>
      <c r="BN7" s="142"/>
      <c r="BO7" s="80"/>
      <c r="BQ7" s="129"/>
      <c r="BR7" s="133"/>
      <c r="BS7" s="134"/>
      <c r="BT7" s="134"/>
      <c r="BU7" s="24">
        <f>BU4+BU5+BU6</f>
        <v>61</v>
      </c>
      <c r="BV7" s="25" t="s">
        <v>3</v>
      </c>
      <c r="BW7" s="26">
        <f>BW4+BW5+BW6</f>
        <v>53</v>
      </c>
      <c r="BX7" s="156"/>
      <c r="BY7" s="88"/>
      <c r="BZ7" s="150"/>
      <c r="CA7" s="110"/>
      <c r="CB7" s="102"/>
      <c r="CC7" s="103"/>
      <c r="CD7" s="139"/>
      <c r="CE7" s="142"/>
      <c r="CF7" s="80"/>
    </row>
    <row r="8" spans="1:84" ht="13.5" thickBot="1">
      <c r="A8" s="117" t="s">
        <v>26</v>
      </c>
      <c r="B8" s="20">
        <f>G3</f>
        <v>0</v>
      </c>
      <c r="C8" s="21" t="s">
        <v>3</v>
      </c>
      <c r="D8" s="22">
        <f>E3</f>
        <v>2</v>
      </c>
      <c r="E8" s="75"/>
      <c r="F8" s="75"/>
      <c r="G8" s="75"/>
      <c r="H8" s="20">
        <v>2</v>
      </c>
      <c r="I8" s="21" t="s">
        <v>3</v>
      </c>
      <c r="J8" s="22">
        <v>0</v>
      </c>
      <c r="K8" s="114">
        <f>B8+H8</f>
        <v>2</v>
      </c>
      <c r="L8" s="87" t="s">
        <v>3</v>
      </c>
      <c r="M8" s="143">
        <f>D8+J8</f>
        <v>2</v>
      </c>
      <c r="N8" s="108">
        <f>B12+H12</f>
        <v>82</v>
      </c>
      <c r="O8" s="96" t="s">
        <v>3</v>
      </c>
      <c r="P8" s="90">
        <f>D12+J12</f>
        <v>90</v>
      </c>
      <c r="Q8" s="137">
        <f>K8</f>
        <v>2</v>
      </c>
      <c r="R8" s="140">
        <f>N8/P8</f>
        <v>0.9111111111111111</v>
      </c>
      <c r="S8" s="78">
        <v>2</v>
      </c>
      <c r="W8" s="117" t="s">
        <v>54</v>
      </c>
      <c r="X8" s="20">
        <f>AC3</f>
        <v>1</v>
      </c>
      <c r="Y8" s="21" t="s">
        <v>3</v>
      </c>
      <c r="Z8" s="22">
        <f>AA3</f>
        <v>2</v>
      </c>
      <c r="AA8" s="75"/>
      <c r="AB8" s="75"/>
      <c r="AC8" s="75"/>
      <c r="AD8" s="20">
        <v>0</v>
      </c>
      <c r="AE8" s="21" t="s">
        <v>3</v>
      </c>
      <c r="AF8" s="22">
        <v>0</v>
      </c>
      <c r="AG8" s="20">
        <v>0</v>
      </c>
      <c r="AH8" s="21" t="s">
        <v>3</v>
      </c>
      <c r="AI8" s="23">
        <v>0</v>
      </c>
      <c r="AJ8" s="114">
        <f>X8+AD8+AG8</f>
        <v>1</v>
      </c>
      <c r="AK8" s="87" t="s">
        <v>3</v>
      </c>
      <c r="AL8" s="143">
        <f>Z8+AF8+AI8</f>
        <v>2</v>
      </c>
      <c r="AM8" s="108">
        <f>X12+AD12+AG12</f>
        <v>63</v>
      </c>
      <c r="AN8" s="96" t="s">
        <v>3</v>
      </c>
      <c r="AO8" s="90">
        <f>Z12+AF12+AI12</f>
        <v>59</v>
      </c>
      <c r="AP8" s="137">
        <f>AJ8</f>
        <v>1</v>
      </c>
      <c r="AQ8" s="140">
        <f>AM8/AO8</f>
        <v>1.0677966101694916</v>
      </c>
      <c r="AR8" s="78">
        <v>3</v>
      </c>
      <c r="AT8" s="117" t="s">
        <v>29</v>
      </c>
      <c r="AU8" s="20">
        <f>AZ3</f>
        <v>1</v>
      </c>
      <c r="AV8" s="21" t="s">
        <v>3</v>
      </c>
      <c r="AW8" s="22">
        <f>AX3</f>
        <v>2</v>
      </c>
      <c r="AX8" s="75"/>
      <c r="AY8" s="75"/>
      <c r="AZ8" s="75"/>
      <c r="BA8" s="20">
        <v>0</v>
      </c>
      <c r="BB8" s="21" t="s">
        <v>3</v>
      </c>
      <c r="BC8" s="22">
        <v>0</v>
      </c>
      <c r="BD8" s="20">
        <v>0</v>
      </c>
      <c r="BE8" s="21" t="s">
        <v>3</v>
      </c>
      <c r="BF8" s="23">
        <v>0</v>
      </c>
      <c r="BG8" s="114">
        <f>AU8+BA8+BD8</f>
        <v>1</v>
      </c>
      <c r="BH8" s="87" t="s">
        <v>3</v>
      </c>
      <c r="BI8" s="143">
        <f>AW8+BC8+BF8</f>
        <v>2</v>
      </c>
      <c r="BJ8" s="108">
        <f>AU12+BA12+BD12</f>
        <v>54</v>
      </c>
      <c r="BK8" s="96" t="s">
        <v>3</v>
      </c>
      <c r="BL8" s="90">
        <f>AW12+BC12+BF12</f>
        <v>56</v>
      </c>
      <c r="BM8" s="137">
        <f>BG8</f>
        <v>1</v>
      </c>
      <c r="BN8" s="140">
        <f>BJ8/BL8</f>
        <v>0.9642857142857143</v>
      </c>
      <c r="BO8" s="78">
        <v>3</v>
      </c>
      <c r="BQ8" s="117" t="s">
        <v>66</v>
      </c>
      <c r="BR8" s="20">
        <f>BW3</f>
        <v>1</v>
      </c>
      <c r="BS8" s="21" t="s">
        <v>3</v>
      </c>
      <c r="BT8" s="22">
        <f>BU3</f>
        <v>2</v>
      </c>
      <c r="BU8" s="75"/>
      <c r="BV8" s="75"/>
      <c r="BW8" s="75"/>
      <c r="BX8" s="114">
        <f>BR8</f>
        <v>1</v>
      </c>
      <c r="BY8" s="87" t="s">
        <v>3</v>
      </c>
      <c r="BZ8" s="143">
        <f>BT8</f>
        <v>2</v>
      </c>
      <c r="CA8" s="108">
        <f>BL12+BR12+BU12</f>
        <v>53</v>
      </c>
      <c r="CB8" s="96" t="s">
        <v>3</v>
      </c>
      <c r="CC8" s="90">
        <f>BN12+BT12+BW12</f>
        <v>61</v>
      </c>
      <c r="CD8" s="137">
        <f>BX8</f>
        <v>1</v>
      </c>
      <c r="CE8" s="140">
        <f>CA8/CC8</f>
        <v>0.8688524590163934</v>
      </c>
      <c r="CF8" s="78">
        <v>2</v>
      </c>
    </row>
    <row r="9" spans="1:84" ht="12.75">
      <c r="A9" s="128"/>
      <c r="B9" s="9">
        <f>G4</f>
        <v>14</v>
      </c>
      <c r="C9" s="10" t="s">
        <v>3</v>
      </c>
      <c r="D9" s="11">
        <f>E4</f>
        <v>25</v>
      </c>
      <c r="E9" s="75"/>
      <c r="F9" s="75"/>
      <c r="G9" s="75"/>
      <c r="H9" s="12">
        <v>25</v>
      </c>
      <c r="I9" s="10" t="s">
        <v>3</v>
      </c>
      <c r="J9" s="13">
        <v>19</v>
      </c>
      <c r="K9" s="115"/>
      <c r="L9" s="88"/>
      <c r="M9" s="144"/>
      <c r="N9" s="109"/>
      <c r="O9" s="97"/>
      <c r="P9" s="91"/>
      <c r="Q9" s="138"/>
      <c r="R9" s="141"/>
      <c r="S9" s="79"/>
      <c r="W9" s="128"/>
      <c r="X9" s="9">
        <f>AC4</f>
        <v>24</v>
      </c>
      <c r="Y9" s="10" t="s">
        <v>3</v>
      </c>
      <c r="Z9" s="11">
        <f>AA4</f>
        <v>25</v>
      </c>
      <c r="AA9" s="75"/>
      <c r="AB9" s="75"/>
      <c r="AC9" s="75"/>
      <c r="AD9" s="12">
        <v>0</v>
      </c>
      <c r="AE9" s="10" t="s">
        <v>3</v>
      </c>
      <c r="AF9" s="13">
        <v>0</v>
      </c>
      <c r="AG9" s="9">
        <v>0</v>
      </c>
      <c r="AH9" s="10" t="s">
        <v>3</v>
      </c>
      <c r="AI9" s="13">
        <v>0</v>
      </c>
      <c r="AJ9" s="115"/>
      <c r="AK9" s="88"/>
      <c r="AL9" s="144"/>
      <c r="AM9" s="109"/>
      <c r="AN9" s="97"/>
      <c r="AO9" s="91"/>
      <c r="AP9" s="138"/>
      <c r="AQ9" s="141"/>
      <c r="AR9" s="79"/>
      <c r="AT9" s="128"/>
      <c r="AU9" s="9">
        <f>AZ4</f>
        <v>25</v>
      </c>
      <c r="AV9" s="10" t="s">
        <v>3</v>
      </c>
      <c r="AW9" s="11">
        <f>AX4</f>
        <v>16</v>
      </c>
      <c r="AX9" s="75"/>
      <c r="AY9" s="75"/>
      <c r="AZ9" s="75"/>
      <c r="BA9" s="12">
        <v>0</v>
      </c>
      <c r="BB9" s="10" t="s">
        <v>3</v>
      </c>
      <c r="BC9" s="13">
        <v>0</v>
      </c>
      <c r="BD9" s="9">
        <v>0</v>
      </c>
      <c r="BE9" s="10" t="s">
        <v>3</v>
      </c>
      <c r="BF9" s="13">
        <v>0</v>
      </c>
      <c r="BG9" s="115"/>
      <c r="BH9" s="88"/>
      <c r="BI9" s="144"/>
      <c r="BJ9" s="109"/>
      <c r="BK9" s="97"/>
      <c r="BL9" s="91"/>
      <c r="BM9" s="138"/>
      <c r="BN9" s="141"/>
      <c r="BO9" s="79"/>
      <c r="BQ9" s="128"/>
      <c r="BR9" s="9">
        <f>BW4</f>
        <v>20</v>
      </c>
      <c r="BS9" s="10" t="s">
        <v>3</v>
      </c>
      <c r="BT9" s="11">
        <f>BU4</f>
        <v>25</v>
      </c>
      <c r="BU9" s="75"/>
      <c r="BV9" s="75"/>
      <c r="BW9" s="75"/>
      <c r="BX9" s="115"/>
      <c r="BY9" s="88"/>
      <c r="BZ9" s="144"/>
      <c r="CA9" s="109"/>
      <c r="CB9" s="97"/>
      <c r="CC9" s="91"/>
      <c r="CD9" s="138"/>
      <c r="CE9" s="141"/>
      <c r="CF9" s="79"/>
    </row>
    <row r="10" spans="1:84" ht="12.75">
      <c r="A10" s="128"/>
      <c r="B10" s="9">
        <f>G5</f>
        <v>18</v>
      </c>
      <c r="C10" s="14" t="s">
        <v>3</v>
      </c>
      <c r="D10" s="11">
        <f>E5</f>
        <v>25</v>
      </c>
      <c r="E10" s="75"/>
      <c r="F10" s="75"/>
      <c r="G10" s="75"/>
      <c r="H10" s="12">
        <v>25</v>
      </c>
      <c r="I10" s="14" t="s">
        <v>3</v>
      </c>
      <c r="J10" s="13">
        <v>21</v>
      </c>
      <c r="K10" s="115"/>
      <c r="L10" s="88"/>
      <c r="M10" s="144"/>
      <c r="N10" s="109"/>
      <c r="O10" s="97"/>
      <c r="P10" s="91"/>
      <c r="Q10" s="138"/>
      <c r="R10" s="141"/>
      <c r="S10" s="79"/>
      <c r="W10" s="128"/>
      <c r="X10" s="9">
        <f>AC5</f>
        <v>25</v>
      </c>
      <c r="Y10" s="14" t="s">
        <v>3</v>
      </c>
      <c r="Z10" s="11">
        <f>AA5</f>
        <v>19</v>
      </c>
      <c r="AA10" s="75"/>
      <c r="AB10" s="75"/>
      <c r="AC10" s="75"/>
      <c r="AD10" s="12">
        <v>0</v>
      </c>
      <c r="AE10" s="14" t="s">
        <v>3</v>
      </c>
      <c r="AF10" s="13">
        <v>0</v>
      </c>
      <c r="AG10" s="9">
        <v>0</v>
      </c>
      <c r="AH10" s="14" t="s">
        <v>3</v>
      </c>
      <c r="AI10" s="13">
        <v>0</v>
      </c>
      <c r="AJ10" s="115"/>
      <c r="AK10" s="88"/>
      <c r="AL10" s="144"/>
      <c r="AM10" s="109"/>
      <c r="AN10" s="97"/>
      <c r="AO10" s="91"/>
      <c r="AP10" s="138"/>
      <c r="AQ10" s="141"/>
      <c r="AR10" s="79"/>
      <c r="AT10" s="128"/>
      <c r="AU10" s="9">
        <f>AZ5</f>
        <v>17</v>
      </c>
      <c r="AV10" s="14" t="s">
        <v>3</v>
      </c>
      <c r="AW10" s="11">
        <f>AX5</f>
        <v>25</v>
      </c>
      <c r="AX10" s="75"/>
      <c r="AY10" s="75"/>
      <c r="AZ10" s="75"/>
      <c r="BA10" s="12">
        <v>0</v>
      </c>
      <c r="BB10" s="14" t="s">
        <v>3</v>
      </c>
      <c r="BC10" s="13">
        <v>0</v>
      </c>
      <c r="BD10" s="9">
        <v>0</v>
      </c>
      <c r="BE10" s="14" t="s">
        <v>3</v>
      </c>
      <c r="BF10" s="13">
        <v>0</v>
      </c>
      <c r="BG10" s="115"/>
      <c r="BH10" s="88"/>
      <c r="BI10" s="144"/>
      <c r="BJ10" s="109"/>
      <c r="BK10" s="97"/>
      <c r="BL10" s="91"/>
      <c r="BM10" s="138"/>
      <c r="BN10" s="141"/>
      <c r="BO10" s="79"/>
      <c r="BQ10" s="128"/>
      <c r="BR10" s="9">
        <f>BW5</f>
        <v>25</v>
      </c>
      <c r="BS10" s="14" t="s">
        <v>3</v>
      </c>
      <c r="BT10" s="11">
        <f>BU5</f>
        <v>21</v>
      </c>
      <c r="BU10" s="75"/>
      <c r="BV10" s="75"/>
      <c r="BW10" s="75"/>
      <c r="BX10" s="115"/>
      <c r="BY10" s="88"/>
      <c r="BZ10" s="144"/>
      <c r="CA10" s="109"/>
      <c r="CB10" s="97"/>
      <c r="CC10" s="91"/>
      <c r="CD10" s="138"/>
      <c r="CE10" s="141"/>
      <c r="CF10" s="79"/>
    </row>
    <row r="11" spans="1:84" ht="13.5" thickBot="1">
      <c r="A11" s="128"/>
      <c r="B11" s="9">
        <f>G6</f>
        <v>0</v>
      </c>
      <c r="C11" s="15" t="s">
        <v>3</v>
      </c>
      <c r="D11" s="11">
        <f>E6</f>
        <v>0</v>
      </c>
      <c r="E11" s="75"/>
      <c r="F11" s="75"/>
      <c r="G11" s="75"/>
      <c r="H11" s="12">
        <v>0</v>
      </c>
      <c r="I11" s="15" t="s">
        <v>3</v>
      </c>
      <c r="J11" s="13">
        <v>0</v>
      </c>
      <c r="K11" s="115"/>
      <c r="L11" s="88"/>
      <c r="M11" s="145"/>
      <c r="N11" s="109"/>
      <c r="O11" s="97"/>
      <c r="P11" s="91"/>
      <c r="Q11" s="138"/>
      <c r="R11" s="141"/>
      <c r="S11" s="79"/>
      <c r="W11" s="128"/>
      <c r="X11" s="9">
        <f>AC6</f>
        <v>14</v>
      </c>
      <c r="Y11" s="15" t="s">
        <v>3</v>
      </c>
      <c r="Z11" s="11">
        <f>AA6</f>
        <v>15</v>
      </c>
      <c r="AA11" s="75"/>
      <c r="AB11" s="75"/>
      <c r="AC11" s="75"/>
      <c r="AD11" s="12">
        <v>0</v>
      </c>
      <c r="AE11" s="15" t="s">
        <v>3</v>
      </c>
      <c r="AF11" s="13">
        <v>0</v>
      </c>
      <c r="AG11" s="9">
        <v>0</v>
      </c>
      <c r="AH11" s="15" t="s">
        <v>3</v>
      </c>
      <c r="AI11" s="13">
        <v>0</v>
      </c>
      <c r="AJ11" s="115"/>
      <c r="AK11" s="88"/>
      <c r="AL11" s="145"/>
      <c r="AM11" s="109"/>
      <c r="AN11" s="97"/>
      <c r="AO11" s="91"/>
      <c r="AP11" s="138"/>
      <c r="AQ11" s="141"/>
      <c r="AR11" s="79"/>
      <c r="AT11" s="128"/>
      <c r="AU11" s="9">
        <f>AZ6</f>
        <v>12</v>
      </c>
      <c r="AV11" s="15" t="s">
        <v>3</v>
      </c>
      <c r="AW11" s="11">
        <f>AX6</f>
        <v>15</v>
      </c>
      <c r="AX11" s="75"/>
      <c r="AY11" s="75"/>
      <c r="AZ11" s="75"/>
      <c r="BA11" s="12">
        <v>0</v>
      </c>
      <c r="BB11" s="15" t="s">
        <v>3</v>
      </c>
      <c r="BC11" s="13">
        <v>0</v>
      </c>
      <c r="BD11" s="9">
        <v>0</v>
      </c>
      <c r="BE11" s="15" t="s">
        <v>3</v>
      </c>
      <c r="BF11" s="13">
        <v>0</v>
      </c>
      <c r="BG11" s="115"/>
      <c r="BH11" s="88"/>
      <c r="BI11" s="145"/>
      <c r="BJ11" s="109"/>
      <c r="BK11" s="97"/>
      <c r="BL11" s="91"/>
      <c r="BM11" s="138"/>
      <c r="BN11" s="141"/>
      <c r="BO11" s="79"/>
      <c r="BQ11" s="128"/>
      <c r="BR11" s="9">
        <f>BW6</f>
        <v>8</v>
      </c>
      <c r="BS11" s="15" t="s">
        <v>3</v>
      </c>
      <c r="BT11" s="11">
        <f>BU6</f>
        <v>15</v>
      </c>
      <c r="BU11" s="75"/>
      <c r="BV11" s="75"/>
      <c r="BW11" s="75"/>
      <c r="BX11" s="115"/>
      <c r="BY11" s="88"/>
      <c r="BZ11" s="145"/>
      <c r="CA11" s="109"/>
      <c r="CB11" s="97"/>
      <c r="CC11" s="91"/>
      <c r="CD11" s="138"/>
      <c r="CE11" s="141"/>
      <c r="CF11" s="79"/>
    </row>
    <row r="12" spans="1:84" ht="13.5" thickBot="1">
      <c r="A12" s="129"/>
      <c r="B12" s="24">
        <f>SUM(B9:B11)</f>
        <v>32</v>
      </c>
      <c r="C12" s="31" t="s">
        <v>3</v>
      </c>
      <c r="D12" s="32">
        <f>SUM(D9:D11)</f>
        <v>50</v>
      </c>
      <c r="E12" s="75"/>
      <c r="F12" s="75"/>
      <c r="G12" s="75"/>
      <c r="H12" s="24">
        <f>SUM(H9:H11)</f>
        <v>50</v>
      </c>
      <c r="I12" s="31" t="s">
        <v>3</v>
      </c>
      <c r="J12" s="32">
        <f>SUM(J9:J11)</f>
        <v>40</v>
      </c>
      <c r="K12" s="116"/>
      <c r="L12" s="89"/>
      <c r="M12" s="146"/>
      <c r="N12" s="110"/>
      <c r="O12" s="102"/>
      <c r="P12" s="103"/>
      <c r="Q12" s="139"/>
      <c r="R12" s="142"/>
      <c r="S12" s="80"/>
      <c r="W12" s="129"/>
      <c r="X12" s="24">
        <f>SUM(X9:X11)</f>
        <v>63</v>
      </c>
      <c r="Y12" s="31" t="s">
        <v>3</v>
      </c>
      <c r="Z12" s="32">
        <f>SUM(Z9:Z11)</f>
        <v>59</v>
      </c>
      <c r="AA12" s="75"/>
      <c r="AB12" s="75"/>
      <c r="AC12" s="75"/>
      <c r="AD12" s="24">
        <f>SUM(AD9:AD11)</f>
        <v>0</v>
      </c>
      <c r="AE12" s="31" t="s">
        <v>3</v>
      </c>
      <c r="AF12" s="32">
        <f>SUM(AF9:AF11)</f>
        <v>0</v>
      </c>
      <c r="AG12" s="24">
        <f>SUM(AG9:AG11)</f>
        <v>0</v>
      </c>
      <c r="AH12" s="31" t="s">
        <v>3</v>
      </c>
      <c r="AI12" s="26">
        <f>SUM(AI9:AI11)</f>
        <v>0</v>
      </c>
      <c r="AJ12" s="116"/>
      <c r="AK12" s="89"/>
      <c r="AL12" s="146"/>
      <c r="AM12" s="110"/>
      <c r="AN12" s="102"/>
      <c r="AO12" s="103"/>
      <c r="AP12" s="139"/>
      <c r="AQ12" s="142"/>
      <c r="AR12" s="80"/>
      <c r="AT12" s="129"/>
      <c r="AU12" s="24">
        <f>SUM(AU9:AU11)</f>
        <v>54</v>
      </c>
      <c r="AV12" s="31" t="s">
        <v>3</v>
      </c>
      <c r="AW12" s="32">
        <f>SUM(AW9:AW11)</f>
        <v>56</v>
      </c>
      <c r="AX12" s="75"/>
      <c r="AY12" s="75"/>
      <c r="AZ12" s="75"/>
      <c r="BA12" s="24">
        <f>SUM(BA9:BA11)</f>
        <v>0</v>
      </c>
      <c r="BB12" s="31" t="s">
        <v>3</v>
      </c>
      <c r="BC12" s="32">
        <f>SUM(BC9:BC11)</f>
        <v>0</v>
      </c>
      <c r="BD12" s="24">
        <f>SUM(BD9:BD11)</f>
        <v>0</v>
      </c>
      <c r="BE12" s="31" t="s">
        <v>3</v>
      </c>
      <c r="BF12" s="26">
        <f>SUM(BF9:BF11)</f>
        <v>0</v>
      </c>
      <c r="BG12" s="116"/>
      <c r="BH12" s="89"/>
      <c r="BI12" s="146"/>
      <c r="BJ12" s="110"/>
      <c r="BK12" s="102"/>
      <c r="BL12" s="103"/>
      <c r="BM12" s="139"/>
      <c r="BN12" s="142"/>
      <c r="BO12" s="80"/>
      <c r="BQ12" s="135"/>
      <c r="BR12" s="24">
        <f>SUM(BR9:BR11)</f>
        <v>53</v>
      </c>
      <c r="BS12" s="31" t="s">
        <v>3</v>
      </c>
      <c r="BT12" s="32">
        <f>SUM(BT9:BT11)</f>
        <v>61</v>
      </c>
      <c r="BU12" s="126"/>
      <c r="BV12" s="126"/>
      <c r="BW12" s="126"/>
      <c r="BX12" s="116"/>
      <c r="BY12" s="89"/>
      <c r="BZ12" s="146"/>
      <c r="CA12" s="147"/>
      <c r="CB12" s="98"/>
      <c r="CC12" s="92"/>
      <c r="CD12" s="139"/>
      <c r="CE12" s="142"/>
      <c r="CF12" s="80"/>
    </row>
    <row r="13" spans="1:67" ht="13.5" thickBot="1">
      <c r="A13" s="117" t="s">
        <v>57</v>
      </c>
      <c r="B13" s="20">
        <f>J3</f>
        <v>1</v>
      </c>
      <c r="C13" s="21" t="s">
        <v>3</v>
      </c>
      <c r="D13" s="23">
        <f>H3</f>
        <v>1</v>
      </c>
      <c r="E13" s="20">
        <f>J8</f>
        <v>0</v>
      </c>
      <c r="F13" s="21" t="s">
        <v>3</v>
      </c>
      <c r="G13" s="22">
        <f>H8</f>
        <v>2</v>
      </c>
      <c r="H13" s="75"/>
      <c r="I13" s="75"/>
      <c r="J13" s="75"/>
      <c r="K13" s="165">
        <f>B13+E13</f>
        <v>1</v>
      </c>
      <c r="L13" s="87" t="s">
        <v>3</v>
      </c>
      <c r="M13" s="164">
        <f>D13+G13</f>
        <v>3</v>
      </c>
      <c r="N13" s="108">
        <f>B17+E17</f>
        <v>79</v>
      </c>
      <c r="O13" s="96" t="s">
        <v>3</v>
      </c>
      <c r="P13" s="90">
        <f>D17+G17</f>
        <v>97</v>
      </c>
      <c r="Q13" s="137">
        <f>K13</f>
        <v>1</v>
      </c>
      <c r="R13" s="140">
        <f>N13/P13</f>
        <v>0.8144329896907216</v>
      </c>
      <c r="S13" s="78">
        <v>3</v>
      </c>
      <c r="W13" s="117" t="s">
        <v>52</v>
      </c>
      <c r="X13" s="20">
        <f>AF3</f>
        <v>0</v>
      </c>
      <c r="Y13" s="21" t="s">
        <v>3</v>
      </c>
      <c r="Z13" s="23">
        <f>AD3</f>
        <v>0</v>
      </c>
      <c r="AA13" s="20">
        <v>0</v>
      </c>
      <c r="AB13" s="21" t="s">
        <v>3</v>
      </c>
      <c r="AC13" s="22">
        <f>AD8</f>
        <v>0</v>
      </c>
      <c r="AD13" s="75"/>
      <c r="AE13" s="75"/>
      <c r="AF13" s="75"/>
      <c r="AG13" s="20">
        <v>2</v>
      </c>
      <c r="AH13" s="21" t="s">
        <v>3</v>
      </c>
      <c r="AI13" s="23">
        <v>0</v>
      </c>
      <c r="AJ13" s="165">
        <f>X13+AA13+AG13</f>
        <v>2</v>
      </c>
      <c r="AK13" s="87" t="s">
        <v>3</v>
      </c>
      <c r="AL13" s="164">
        <f>Z13+AC13+AI13</f>
        <v>0</v>
      </c>
      <c r="AM13" s="108">
        <f>X17+AA17+AG17</f>
        <v>50</v>
      </c>
      <c r="AN13" s="96" t="s">
        <v>3</v>
      </c>
      <c r="AO13" s="90">
        <f>Z17+AC17+AI17</f>
        <v>45</v>
      </c>
      <c r="AP13" s="137">
        <f>AJ13</f>
        <v>2</v>
      </c>
      <c r="AQ13" s="140">
        <f>AM13/AO13</f>
        <v>1.1111111111111112</v>
      </c>
      <c r="AR13" s="78">
        <v>1</v>
      </c>
      <c r="AT13" s="117" t="s">
        <v>66</v>
      </c>
      <c r="AU13" s="20">
        <f>BC3</f>
        <v>0</v>
      </c>
      <c r="AV13" s="21" t="s">
        <v>3</v>
      </c>
      <c r="AW13" s="23">
        <f>BA3</f>
        <v>0</v>
      </c>
      <c r="AX13" s="20">
        <v>0</v>
      </c>
      <c r="AY13" s="21" t="s">
        <v>3</v>
      </c>
      <c r="AZ13" s="22">
        <f>BA8</f>
        <v>0</v>
      </c>
      <c r="BA13" s="75"/>
      <c r="BB13" s="75"/>
      <c r="BC13" s="75"/>
      <c r="BD13" s="20">
        <v>2</v>
      </c>
      <c r="BE13" s="21" t="s">
        <v>3</v>
      </c>
      <c r="BF13" s="23">
        <v>0</v>
      </c>
      <c r="BG13" s="165">
        <f>AU13+AX13+BD13</f>
        <v>2</v>
      </c>
      <c r="BH13" s="87" t="s">
        <v>3</v>
      </c>
      <c r="BI13" s="164">
        <f>AW13+AZ13+BF13</f>
        <v>0</v>
      </c>
      <c r="BJ13" s="108">
        <f>AU17+AX17+BD17</f>
        <v>50</v>
      </c>
      <c r="BK13" s="96" t="s">
        <v>3</v>
      </c>
      <c r="BL13" s="90">
        <f>AW17+AZ17+BF17</f>
        <v>37</v>
      </c>
      <c r="BM13" s="137">
        <f>BG13</f>
        <v>2</v>
      </c>
      <c r="BN13" s="140">
        <f>BJ13/BL13</f>
        <v>1.3513513513513513</v>
      </c>
      <c r="BO13" s="78">
        <v>1</v>
      </c>
    </row>
    <row r="14" spans="1:67" ht="12.75">
      <c r="A14" s="128"/>
      <c r="B14" s="9">
        <f>J4</f>
        <v>14</v>
      </c>
      <c r="C14" s="10" t="s">
        <v>3</v>
      </c>
      <c r="D14" s="13">
        <f>H4</f>
        <v>25</v>
      </c>
      <c r="E14" s="9">
        <f>J9</f>
        <v>19</v>
      </c>
      <c r="F14" s="10" t="s">
        <v>3</v>
      </c>
      <c r="G14" s="11">
        <f>H9</f>
        <v>25</v>
      </c>
      <c r="H14" s="75"/>
      <c r="I14" s="75"/>
      <c r="J14" s="75"/>
      <c r="K14" s="109"/>
      <c r="L14" s="88"/>
      <c r="M14" s="149"/>
      <c r="N14" s="109"/>
      <c r="O14" s="97"/>
      <c r="P14" s="91"/>
      <c r="Q14" s="138"/>
      <c r="R14" s="141"/>
      <c r="S14" s="79"/>
      <c r="W14" s="128"/>
      <c r="X14" s="9">
        <f>AF4</f>
        <v>0</v>
      </c>
      <c r="Y14" s="10" t="s">
        <v>3</v>
      </c>
      <c r="Z14" s="13">
        <f>AD4</f>
        <v>0</v>
      </c>
      <c r="AA14" s="9">
        <v>0</v>
      </c>
      <c r="AB14" s="10" t="s">
        <v>3</v>
      </c>
      <c r="AC14" s="11">
        <v>0</v>
      </c>
      <c r="AD14" s="75"/>
      <c r="AE14" s="75"/>
      <c r="AF14" s="76"/>
      <c r="AG14" s="12">
        <v>25</v>
      </c>
      <c r="AH14" s="10" t="s">
        <v>3</v>
      </c>
      <c r="AI14" s="16">
        <v>24</v>
      </c>
      <c r="AJ14" s="109"/>
      <c r="AK14" s="88"/>
      <c r="AL14" s="149"/>
      <c r="AM14" s="109"/>
      <c r="AN14" s="97"/>
      <c r="AO14" s="91"/>
      <c r="AP14" s="138"/>
      <c r="AQ14" s="141"/>
      <c r="AR14" s="79"/>
      <c r="AT14" s="128"/>
      <c r="AU14" s="9">
        <f>BC4</f>
        <v>0</v>
      </c>
      <c r="AV14" s="10" t="s">
        <v>3</v>
      </c>
      <c r="AW14" s="13">
        <f>BA4</f>
        <v>0</v>
      </c>
      <c r="AX14" s="9">
        <v>0</v>
      </c>
      <c r="AY14" s="10" t="s">
        <v>3</v>
      </c>
      <c r="AZ14" s="11">
        <v>0</v>
      </c>
      <c r="BA14" s="75"/>
      <c r="BB14" s="75"/>
      <c r="BC14" s="76"/>
      <c r="BD14" s="12">
        <v>25</v>
      </c>
      <c r="BE14" s="10" t="s">
        <v>3</v>
      </c>
      <c r="BF14" s="16">
        <v>23</v>
      </c>
      <c r="BG14" s="109"/>
      <c r="BH14" s="88"/>
      <c r="BI14" s="149"/>
      <c r="BJ14" s="109"/>
      <c r="BK14" s="97"/>
      <c r="BL14" s="91"/>
      <c r="BM14" s="138"/>
      <c r="BN14" s="141"/>
      <c r="BO14" s="79"/>
    </row>
    <row r="15" spans="1:69" ht="13.5" thickBot="1">
      <c r="A15" s="128"/>
      <c r="B15" s="9">
        <f>J5</f>
        <v>25</v>
      </c>
      <c r="C15" s="14" t="s">
        <v>3</v>
      </c>
      <c r="D15" s="13">
        <f>H5</f>
        <v>22</v>
      </c>
      <c r="E15" s="9">
        <f>J10</f>
        <v>21</v>
      </c>
      <c r="F15" s="14" t="s">
        <v>3</v>
      </c>
      <c r="G15" s="11">
        <f>H10</f>
        <v>25</v>
      </c>
      <c r="H15" s="75"/>
      <c r="I15" s="75"/>
      <c r="J15" s="75"/>
      <c r="K15" s="109"/>
      <c r="L15" s="88"/>
      <c r="M15" s="149"/>
      <c r="N15" s="109"/>
      <c r="O15" s="97"/>
      <c r="P15" s="91"/>
      <c r="Q15" s="138"/>
      <c r="R15" s="141"/>
      <c r="S15" s="79"/>
      <c r="W15" s="128"/>
      <c r="X15" s="9">
        <f>AF5</f>
        <v>0</v>
      </c>
      <c r="Y15" s="14" t="s">
        <v>3</v>
      </c>
      <c r="Z15" s="13">
        <f>AD5</f>
        <v>0</v>
      </c>
      <c r="AA15" s="9">
        <v>0</v>
      </c>
      <c r="AB15" s="14" t="s">
        <v>3</v>
      </c>
      <c r="AC15" s="11">
        <v>0</v>
      </c>
      <c r="AD15" s="75"/>
      <c r="AE15" s="75"/>
      <c r="AF15" s="76"/>
      <c r="AG15" s="12">
        <v>25</v>
      </c>
      <c r="AH15" s="14" t="s">
        <v>3</v>
      </c>
      <c r="AI15" s="16">
        <v>21</v>
      </c>
      <c r="AJ15" s="109"/>
      <c r="AK15" s="88"/>
      <c r="AL15" s="149"/>
      <c r="AM15" s="109"/>
      <c r="AN15" s="97"/>
      <c r="AO15" s="91"/>
      <c r="AP15" s="138"/>
      <c r="AQ15" s="141"/>
      <c r="AR15" s="79"/>
      <c r="AT15" s="128"/>
      <c r="AU15" s="9">
        <f>BC5</f>
        <v>0</v>
      </c>
      <c r="AV15" s="14" t="s">
        <v>3</v>
      </c>
      <c r="AW15" s="13">
        <f>BA5</f>
        <v>0</v>
      </c>
      <c r="AX15" s="9">
        <v>0</v>
      </c>
      <c r="AY15" s="14" t="s">
        <v>3</v>
      </c>
      <c r="AZ15" s="11">
        <v>0</v>
      </c>
      <c r="BA15" s="75"/>
      <c r="BB15" s="75"/>
      <c r="BC15" s="76"/>
      <c r="BD15" s="12">
        <v>25</v>
      </c>
      <c r="BE15" s="14" t="s">
        <v>3</v>
      </c>
      <c r="BF15" s="16">
        <v>14</v>
      </c>
      <c r="BG15" s="109"/>
      <c r="BH15" s="88"/>
      <c r="BI15" s="149"/>
      <c r="BJ15" s="109"/>
      <c r="BK15" s="97"/>
      <c r="BL15" s="91"/>
      <c r="BM15" s="138"/>
      <c r="BN15" s="141"/>
      <c r="BO15" s="79"/>
      <c r="BQ15" t="s">
        <v>69</v>
      </c>
    </row>
    <row r="16" spans="1:84" ht="26.25" thickBot="1">
      <c r="A16" s="128"/>
      <c r="B16" s="9">
        <f>J6</f>
        <v>0</v>
      </c>
      <c r="C16" s="15" t="s">
        <v>3</v>
      </c>
      <c r="D16" s="13">
        <f>H6</f>
        <v>0</v>
      </c>
      <c r="E16" s="9">
        <f>J11</f>
        <v>0</v>
      </c>
      <c r="F16" s="15" t="s">
        <v>3</v>
      </c>
      <c r="G16" s="11">
        <f>H11</f>
        <v>0</v>
      </c>
      <c r="H16" s="75"/>
      <c r="I16" s="75"/>
      <c r="J16" s="75"/>
      <c r="K16" s="109"/>
      <c r="L16" s="88"/>
      <c r="M16" s="149"/>
      <c r="N16" s="109"/>
      <c r="O16" s="97"/>
      <c r="P16" s="91"/>
      <c r="Q16" s="138"/>
      <c r="R16" s="141"/>
      <c r="S16" s="79"/>
      <c r="W16" s="128"/>
      <c r="X16" s="9">
        <f>AF6</f>
        <v>0</v>
      </c>
      <c r="Y16" s="15" t="s">
        <v>3</v>
      </c>
      <c r="Z16" s="13">
        <f>AD6</f>
        <v>0</v>
      </c>
      <c r="AA16" s="9">
        <f>AF11</f>
        <v>0</v>
      </c>
      <c r="AB16" s="15" t="s">
        <v>3</v>
      </c>
      <c r="AC16" s="11">
        <f>AD11</f>
        <v>0</v>
      </c>
      <c r="AD16" s="75"/>
      <c r="AE16" s="75"/>
      <c r="AF16" s="76"/>
      <c r="AG16" s="12">
        <v>0</v>
      </c>
      <c r="AH16" s="15" t="s">
        <v>3</v>
      </c>
      <c r="AI16" s="16">
        <v>0</v>
      </c>
      <c r="AJ16" s="109"/>
      <c r="AK16" s="88"/>
      <c r="AL16" s="149"/>
      <c r="AM16" s="109"/>
      <c r="AN16" s="97"/>
      <c r="AO16" s="91"/>
      <c r="AP16" s="138"/>
      <c r="AQ16" s="141"/>
      <c r="AR16" s="79"/>
      <c r="AT16" s="128"/>
      <c r="AU16" s="9">
        <f>BC6</f>
        <v>0</v>
      </c>
      <c r="AV16" s="15" t="s">
        <v>3</v>
      </c>
      <c r="AW16" s="13">
        <f>BA6</f>
        <v>0</v>
      </c>
      <c r="AX16" s="9">
        <f>BC11</f>
        <v>0</v>
      </c>
      <c r="AY16" s="15" t="s">
        <v>3</v>
      </c>
      <c r="AZ16" s="11">
        <f>BA11</f>
        <v>0</v>
      </c>
      <c r="BA16" s="75"/>
      <c r="BB16" s="75"/>
      <c r="BC16" s="76"/>
      <c r="BD16" s="12">
        <v>0</v>
      </c>
      <c r="BE16" s="15" t="s">
        <v>3</v>
      </c>
      <c r="BF16" s="16">
        <v>0</v>
      </c>
      <c r="BG16" s="109"/>
      <c r="BH16" s="88"/>
      <c r="BI16" s="149"/>
      <c r="BJ16" s="109"/>
      <c r="BK16" s="97"/>
      <c r="BL16" s="91"/>
      <c r="BM16" s="138"/>
      <c r="BN16" s="141"/>
      <c r="BO16" s="79"/>
      <c r="BQ16" s="48"/>
      <c r="BR16" s="157" t="str">
        <f>BQ17</f>
        <v>Frenštát</v>
      </c>
      <c r="BS16" s="158"/>
      <c r="BT16" s="158"/>
      <c r="BU16" s="158" t="str">
        <f>BQ22</f>
        <v>Sokol FM B</v>
      </c>
      <c r="BV16" s="158"/>
      <c r="BW16" s="158"/>
      <c r="BX16" s="77" t="s">
        <v>1</v>
      </c>
      <c r="BY16" s="60"/>
      <c r="BZ16" s="51"/>
      <c r="CA16" s="77" t="s">
        <v>0</v>
      </c>
      <c r="CB16" s="60"/>
      <c r="CC16" s="51"/>
      <c r="CD16" s="49" t="s">
        <v>35</v>
      </c>
      <c r="CE16" s="49" t="s">
        <v>31</v>
      </c>
      <c r="CF16" s="64" t="s">
        <v>2</v>
      </c>
    </row>
    <row r="17" spans="1:84" ht="13.5" thickBot="1">
      <c r="A17" s="135"/>
      <c r="B17" s="24">
        <f>SUM(B14:B16)</f>
        <v>39</v>
      </c>
      <c r="C17" s="31" t="s">
        <v>3</v>
      </c>
      <c r="D17" s="26">
        <f>SUM(D14:D16)</f>
        <v>47</v>
      </c>
      <c r="E17" s="24">
        <f>SUM(E14:E16)</f>
        <v>40</v>
      </c>
      <c r="F17" s="31" t="s">
        <v>3</v>
      </c>
      <c r="G17" s="32">
        <f>SUM(G14:G16)</f>
        <v>50</v>
      </c>
      <c r="H17" s="126"/>
      <c r="I17" s="126"/>
      <c r="J17" s="126"/>
      <c r="K17" s="147"/>
      <c r="L17" s="89"/>
      <c r="M17" s="177"/>
      <c r="N17" s="147"/>
      <c r="O17" s="98"/>
      <c r="P17" s="92"/>
      <c r="Q17" s="139"/>
      <c r="R17" s="142"/>
      <c r="S17" s="80"/>
      <c r="W17" s="129"/>
      <c r="X17" s="24">
        <f>SUM(X14:X16)</f>
        <v>0</v>
      </c>
      <c r="Y17" s="31" t="s">
        <v>3</v>
      </c>
      <c r="Z17" s="26">
        <f>SUM(Z14:Z16)</f>
        <v>0</v>
      </c>
      <c r="AA17" s="24">
        <f>SUM(AA14:AA16)</f>
        <v>0</v>
      </c>
      <c r="AB17" s="31" t="s">
        <v>3</v>
      </c>
      <c r="AC17" s="32">
        <f>SUM(AC14:AC16)</f>
        <v>0</v>
      </c>
      <c r="AD17" s="75"/>
      <c r="AE17" s="75"/>
      <c r="AF17" s="75"/>
      <c r="AG17" s="24">
        <f>SUM(AG14:AG16)</f>
        <v>50</v>
      </c>
      <c r="AH17" s="31" t="s">
        <v>3</v>
      </c>
      <c r="AI17" s="26">
        <f>SUM(AI14:AI16)</f>
        <v>45</v>
      </c>
      <c r="AJ17" s="110"/>
      <c r="AK17" s="88"/>
      <c r="AL17" s="150"/>
      <c r="AM17" s="110"/>
      <c r="AN17" s="102"/>
      <c r="AO17" s="103"/>
      <c r="AP17" s="139"/>
      <c r="AQ17" s="142"/>
      <c r="AR17" s="80"/>
      <c r="AT17" s="129"/>
      <c r="AU17" s="24">
        <f>SUM(AU14:AU16)</f>
        <v>0</v>
      </c>
      <c r="AV17" s="31" t="s">
        <v>3</v>
      </c>
      <c r="AW17" s="26">
        <f>SUM(AW14:AW16)</f>
        <v>0</v>
      </c>
      <c r="AX17" s="24">
        <f>SUM(AX14:AX16)</f>
        <v>0</v>
      </c>
      <c r="AY17" s="31" t="s">
        <v>3</v>
      </c>
      <c r="AZ17" s="32">
        <f>SUM(AZ14:AZ16)</f>
        <v>0</v>
      </c>
      <c r="BA17" s="75"/>
      <c r="BB17" s="75"/>
      <c r="BC17" s="75"/>
      <c r="BD17" s="24">
        <f>SUM(BD14:BD16)</f>
        <v>50</v>
      </c>
      <c r="BE17" s="31" t="s">
        <v>3</v>
      </c>
      <c r="BF17" s="26">
        <f>SUM(BF14:BF16)</f>
        <v>37</v>
      </c>
      <c r="BG17" s="110"/>
      <c r="BH17" s="88"/>
      <c r="BI17" s="150"/>
      <c r="BJ17" s="110"/>
      <c r="BK17" s="102"/>
      <c r="BL17" s="103"/>
      <c r="BM17" s="139"/>
      <c r="BN17" s="142"/>
      <c r="BO17" s="80"/>
      <c r="BQ17" s="128" t="s">
        <v>29</v>
      </c>
      <c r="BR17" s="154"/>
      <c r="BS17" s="155"/>
      <c r="BT17" s="134"/>
      <c r="BU17" s="66">
        <v>1</v>
      </c>
      <c r="BV17" s="67" t="s">
        <v>3</v>
      </c>
      <c r="BW17" s="68">
        <v>2</v>
      </c>
      <c r="BX17" s="156">
        <f>BO17+BR17+BU17</f>
        <v>1</v>
      </c>
      <c r="BY17" s="88" t="s">
        <v>3</v>
      </c>
      <c r="BZ17" s="148">
        <f>BW17</f>
        <v>2</v>
      </c>
      <c r="CA17" s="151">
        <f>BO21+BR21+BU21</f>
        <v>62</v>
      </c>
      <c r="CB17" s="152" t="s">
        <v>3</v>
      </c>
      <c r="CC17" s="153">
        <f>BQ21+BT21+BW21</f>
        <v>15</v>
      </c>
      <c r="CD17" s="138">
        <f>BX17</f>
        <v>1</v>
      </c>
      <c r="CE17" s="141">
        <f>CA17/CC17</f>
        <v>4.133333333333334</v>
      </c>
      <c r="CF17" s="79">
        <v>4</v>
      </c>
    </row>
    <row r="18" spans="23:84" ht="13.5" thickBot="1">
      <c r="W18" s="117" t="s">
        <v>20</v>
      </c>
      <c r="X18" s="20">
        <f>AI3</f>
        <v>0</v>
      </c>
      <c r="Y18" s="21" t="s">
        <v>3</v>
      </c>
      <c r="Z18" s="23">
        <f>AG3</f>
        <v>0</v>
      </c>
      <c r="AA18" s="20">
        <v>0</v>
      </c>
      <c r="AB18" s="21" t="s">
        <v>3</v>
      </c>
      <c r="AC18" s="23">
        <v>0</v>
      </c>
      <c r="AD18" s="20">
        <f>AI13</f>
        <v>0</v>
      </c>
      <c r="AE18" s="21" t="s">
        <v>3</v>
      </c>
      <c r="AF18" s="22">
        <f>AG13</f>
        <v>2</v>
      </c>
      <c r="AG18" s="75"/>
      <c r="AH18" s="75"/>
      <c r="AI18" s="75"/>
      <c r="AJ18" s="84">
        <f>X18+AA18+AD18</f>
        <v>0</v>
      </c>
      <c r="AK18" s="87" t="s">
        <v>3</v>
      </c>
      <c r="AL18" s="161">
        <f>Z18+AC18+AF18</f>
        <v>2</v>
      </c>
      <c r="AM18" s="99">
        <f>X22+AA22+AD22</f>
        <v>45</v>
      </c>
      <c r="AN18" s="96" t="s">
        <v>3</v>
      </c>
      <c r="AO18" s="90">
        <f>Z22+AC22+AF22</f>
        <v>50</v>
      </c>
      <c r="AP18" s="137">
        <f>AJ18</f>
        <v>0</v>
      </c>
      <c r="AQ18" s="140">
        <f>AM18/AO18</f>
        <v>0.9</v>
      </c>
      <c r="AR18" s="78">
        <v>4</v>
      </c>
      <c r="AT18" s="117" t="s">
        <v>51</v>
      </c>
      <c r="AU18" s="20">
        <f>BF3</f>
        <v>0</v>
      </c>
      <c r="AV18" s="21" t="s">
        <v>3</v>
      </c>
      <c r="AW18" s="23">
        <f>BD3</f>
        <v>0</v>
      </c>
      <c r="AX18" s="20">
        <v>0</v>
      </c>
      <c r="AY18" s="21" t="s">
        <v>3</v>
      </c>
      <c r="AZ18" s="23">
        <v>0</v>
      </c>
      <c r="BA18" s="20">
        <f>BF13</f>
        <v>0</v>
      </c>
      <c r="BB18" s="21" t="s">
        <v>3</v>
      </c>
      <c r="BC18" s="22">
        <f>BD13</f>
        <v>2</v>
      </c>
      <c r="BD18" s="75"/>
      <c r="BE18" s="75"/>
      <c r="BF18" s="75"/>
      <c r="BG18" s="84">
        <f>AU18+AX18+BA18</f>
        <v>0</v>
      </c>
      <c r="BH18" s="87" t="s">
        <v>3</v>
      </c>
      <c r="BI18" s="161">
        <f>AW18+AZ18+BC18</f>
        <v>2</v>
      </c>
      <c r="BJ18" s="99">
        <f>AU22+AX22+BA22</f>
        <v>37</v>
      </c>
      <c r="BK18" s="96" t="s">
        <v>3</v>
      </c>
      <c r="BL18" s="90">
        <f>AW22+AZ22+BC22</f>
        <v>50</v>
      </c>
      <c r="BM18" s="137">
        <f>BG18</f>
        <v>0</v>
      </c>
      <c r="BN18" s="140">
        <f>BJ18/BL18</f>
        <v>0.74</v>
      </c>
      <c r="BO18" s="78">
        <v>4</v>
      </c>
      <c r="BQ18" s="128"/>
      <c r="BR18" s="133"/>
      <c r="BS18" s="134"/>
      <c r="BT18" s="134"/>
      <c r="BU18" s="39">
        <v>24</v>
      </c>
      <c r="BV18" s="5" t="s">
        <v>3</v>
      </c>
      <c r="BW18" s="40">
        <v>25</v>
      </c>
      <c r="BX18" s="156"/>
      <c r="BY18" s="88"/>
      <c r="BZ18" s="149"/>
      <c r="CA18" s="109"/>
      <c r="CB18" s="97"/>
      <c r="CC18" s="91"/>
      <c r="CD18" s="138"/>
      <c r="CE18" s="141"/>
      <c r="CF18" s="79"/>
    </row>
    <row r="19" spans="1:84" ht="26.25" thickBot="1">
      <c r="A19" s="48" t="s">
        <v>41</v>
      </c>
      <c r="B19" s="157" t="str">
        <f>A20</f>
        <v>Frenštát</v>
      </c>
      <c r="C19" s="158"/>
      <c r="D19" s="158"/>
      <c r="E19" s="158" t="str">
        <f>A25</f>
        <v>Stará Bělá A</v>
      </c>
      <c r="F19" s="158"/>
      <c r="G19" s="158"/>
      <c r="H19" s="158" t="str">
        <f>A30</f>
        <v>Ostrava A</v>
      </c>
      <c r="I19" s="158"/>
      <c r="J19" s="158"/>
      <c r="K19" s="77" t="s">
        <v>1</v>
      </c>
      <c r="L19" s="60"/>
      <c r="M19" s="51"/>
      <c r="N19" s="77" t="s">
        <v>0</v>
      </c>
      <c r="O19" s="60"/>
      <c r="P19" s="51"/>
      <c r="Q19" s="49" t="s">
        <v>35</v>
      </c>
      <c r="R19" s="49" t="s">
        <v>31</v>
      </c>
      <c r="S19" s="64" t="s">
        <v>2</v>
      </c>
      <c r="W19" s="128"/>
      <c r="X19" s="9">
        <f>AI4</f>
        <v>0</v>
      </c>
      <c r="Y19" s="10" t="s">
        <v>3</v>
      </c>
      <c r="Z19" s="13">
        <f>AG4</f>
        <v>0</v>
      </c>
      <c r="AA19" s="9">
        <v>0</v>
      </c>
      <c r="AB19" s="10" t="s">
        <v>3</v>
      </c>
      <c r="AC19" s="13">
        <v>0</v>
      </c>
      <c r="AD19" s="9">
        <f>AI14</f>
        <v>24</v>
      </c>
      <c r="AE19" s="10" t="s">
        <v>3</v>
      </c>
      <c r="AF19" s="11">
        <f>AG14</f>
        <v>25</v>
      </c>
      <c r="AG19" s="76"/>
      <c r="AH19" s="76"/>
      <c r="AI19" s="75"/>
      <c r="AJ19" s="159"/>
      <c r="AK19" s="88"/>
      <c r="AL19" s="162"/>
      <c r="AM19" s="100"/>
      <c r="AN19" s="97"/>
      <c r="AO19" s="91"/>
      <c r="AP19" s="138"/>
      <c r="AQ19" s="141"/>
      <c r="AR19" s="79"/>
      <c r="AT19" s="128"/>
      <c r="AU19" s="9">
        <f>BF4</f>
        <v>0</v>
      </c>
      <c r="AV19" s="10" t="s">
        <v>3</v>
      </c>
      <c r="AW19" s="13">
        <f>BD4</f>
        <v>0</v>
      </c>
      <c r="AX19" s="9">
        <v>0</v>
      </c>
      <c r="AY19" s="10" t="s">
        <v>3</v>
      </c>
      <c r="AZ19" s="13">
        <v>0</v>
      </c>
      <c r="BA19" s="9">
        <f>BF14</f>
        <v>23</v>
      </c>
      <c r="BB19" s="10" t="s">
        <v>3</v>
      </c>
      <c r="BC19" s="11">
        <f>BD14</f>
        <v>25</v>
      </c>
      <c r="BD19" s="76"/>
      <c r="BE19" s="76"/>
      <c r="BF19" s="75"/>
      <c r="BG19" s="159"/>
      <c r="BH19" s="88"/>
      <c r="BI19" s="162"/>
      <c r="BJ19" s="100"/>
      <c r="BK19" s="97"/>
      <c r="BL19" s="91"/>
      <c r="BM19" s="138"/>
      <c r="BN19" s="141"/>
      <c r="BO19" s="79"/>
      <c r="BQ19" s="128"/>
      <c r="BR19" s="133"/>
      <c r="BS19" s="134"/>
      <c r="BT19" s="134"/>
      <c r="BU19" s="39">
        <v>25</v>
      </c>
      <c r="BV19" s="3" t="s">
        <v>3</v>
      </c>
      <c r="BW19" s="40">
        <v>12</v>
      </c>
      <c r="BX19" s="156"/>
      <c r="BY19" s="88"/>
      <c r="BZ19" s="149"/>
      <c r="CA19" s="109"/>
      <c r="CB19" s="97"/>
      <c r="CC19" s="91"/>
      <c r="CD19" s="138"/>
      <c r="CE19" s="141"/>
      <c r="CF19" s="79"/>
    </row>
    <row r="20" spans="1:84" ht="13.5" thickBot="1">
      <c r="A20" s="128" t="s">
        <v>29</v>
      </c>
      <c r="B20" s="154"/>
      <c r="C20" s="155"/>
      <c r="D20" s="134"/>
      <c r="E20" s="66">
        <v>2</v>
      </c>
      <c r="F20" s="67" t="s">
        <v>3</v>
      </c>
      <c r="G20" s="68">
        <v>0</v>
      </c>
      <c r="H20" s="66">
        <v>1</v>
      </c>
      <c r="I20" s="67" t="s">
        <v>3</v>
      </c>
      <c r="J20" s="68">
        <v>1</v>
      </c>
      <c r="K20" s="156">
        <f>B20+E20+H20</f>
        <v>3</v>
      </c>
      <c r="L20" s="88" t="s">
        <v>3</v>
      </c>
      <c r="M20" s="148">
        <f>D20+G20+J20</f>
        <v>1</v>
      </c>
      <c r="N20" s="151">
        <f>B24+E24+H24</f>
        <v>95</v>
      </c>
      <c r="O20" s="152" t="s">
        <v>3</v>
      </c>
      <c r="P20" s="153">
        <f>D24+G24+J24</f>
        <v>90</v>
      </c>
      <c r="Q20" s="138">
        <f>K20</f>
        <v>3</v>
      </c>
      <c r="R20" s="141">
        <f>N20/P20</f>
        <v>1.0555555555555556</v>
      </c>
      <c r="S20" s="79">
        <v>1</v>
      </c>
      <c r="W20" s="128"/>
      <c r="X20" s="9">
        <f>AI5</f>
        <v>0</v>
      </c>
      <c r="Y20" s="14" t="s">
        <v>3</v>
      </c>
      <c r="Z20" s="13">
        <f>AG5</f>
        <v>0</v>
      </c>
      <c r="AA20" s="9">
        <v>0</v>
      </c>
      <c r="AB20" s="14" t="s">
        <v>3</v>
      </c>
      <c r="AC20" s="13">
        <v>0</v>
      </c>
      <c r="AD20" s="9">
        <f>AI15</f>
        <v>21</v>
      </c>
      <c r="AE20" s="14" t="s">
        <v>3</v>
      </c>
      <c r="AF20" s="11">
        <f>AG15</f>
        <v>25</v>
      </c>
      <c r="AG20" s="76"/>
      <c r="AH20" s="76"/>
      <c r="AI20" s="75"/>
      <c r="AJ20" s="159"/>
      <c r="AK20" s="88"/>
      <c r="AL20" s="162"/>
      <c r="AM20" s="100"/>
      <c r="AN20" s="97"/>
      <c r="AO20" s="91"/>
      <c r="AP20" s="138"/>
      <c r="AQ20" s="141"/>
      <c r="AR20" s="79"/>
      <c r="AT20" s="128"/>
      <c r="AU20" s="9">
        <f>BF5</f>
        <v>0</v>
      </c>
      <c r="AV20" s="14" t="s">
        <v>3</v>
      </c>
      <c r="AW20" s="13">
        <f>BD5</f>
        <v>0</v>
      </c>
      <c r="AX20" s="9">
        <v>0</v>
      </c>
      <c r="AY20" s="14" t="s">
        <v>3</v>
      </c>
      <c r="AZ20" s="13">
        <v>0</v>
      </c>
      <c r="BA20" s="9">
        <f>BF15</f>
        <v>14</v>
      </c>
      <c r="BB20" s="14" t="s">
        <v>3</v>
      </c>
      <c r="BC20" s="11">
        <f>BD15</f>
        <v>25</v>
      </c>
      <c r="BD20" s="76"/>
      <c r="BE20" s="76"/>
      <c r="BF20" s="75"/>
      <c r="BG20" s="159"/>
      <c r="BH20" s="88"/>
      <c r="BI20" s="162"/>
      <c r="BJ20" s="100"/>
      <c r="BK20" s="97"/>
      <c r="BL20" s="91"/>
      <c r="BM20" s="138"/>
      <c r="BN20" s="141"/>
      <c r="BO20" s="79"/>
      <c r="BQ20" s="128"/>
      <c r="BR20" s="133"/>
      <c r="BS20" s="134"/>
      <c r="BT20" s="134"/>
      <c r="BU20" s="39">
        <v>13</v>
      </c>
      <c r="BV20" s="7" t="s">
        <v>3</v>
      </c>
      <c r="BW20" s="40">
        <v>12</v>
      </c>
      <c r="BX20" s="156"/>
      <c r="BY20" s="88"/>
      <c r="BZ20" s="150"/>
      <c r="CA20" s="109"/>
      <c r="CB20" s="97"/>
      <c r="CC20" s="91"/>
      <c r="CD20" s="138"/>
      <c r="CE20" s="141"/>
      <c r="CF20" s="79"/>
    </row>
    <row r="21" spans="1:84" ht="13.5" thickBot="1">
      <c r="A21" s="128"/>
      <c r="B21" s="133"/>
      <c r="C21" s="134"/>
      <c r="D21" s="134"/>
      <c r="E21" s="39">
        <v>25</v>
      </c>
      <c r="F21" s="5" t="s">
        <v>3</v>
      </c>
      <c r="G21" s="40">
        <v>20</v>
      </c>
      <c r="H21" s="1">
        <v>25</v>
      </c>
      <c r="I21" s="6" t="s">
        <v>3</v>
      </c>
      <c r="J21" s="2">
        <v>24</v>
      </c>
      <c r="K21" s="156"/>
      <c r="L21" s="88"/>
      <c r="M21" s="149"/>
      <c r="N21" s="109"/>
      <c r="O21" s="97"/>
      <c r="P21" s="91"/>
      <c r="Q21" s="138"/>
      <c r="R21" s="141"/>
      <c r="S21" s="79"/>
      <c r="W21" s="128"/>
      <c r="X21" s="9">
        <f>AI6</f>
        <v>0</v>
      </c>
      <c r="Y21" s="15" t="s">
        <v>3</v>
      </c>
      <c r="Z21" s="13">
        <f>AG6</f>
        <v>0</v>
      </c>
      <c r="AA21" s="9">
        <f>AI11</f>
        <v>0</v>
      </c>
      <c r="AB21" s="15" t="s">
        <v>3</v>
      </c>
      <c r="AC21" s="13">
        <f>AG11</f>
        <v>0</v>
      </c>
      <c r="AD21" s="9">
        <f>AI16</f>
        <v>0</v>
      </c>
      <c r="AE21" s="15" t="s">
        <v>3</v>
      </c>
      <c r="AF21" s="11">
        <f>AG16</f>
        <v>0</v>
      </c>
      <c r="AG21" s="76"/>
      <c r="AH21" s="76"/>
      <c r="AI21" s="75"/>
      <c r="AJ21" s="159"/>
      <c r="AK21" s="88"/>
      <c r="AL21" s="162"/>
      <c r="AM21" s="100"/>
      <c r="AN21" s="97"/>
      <c r="AO21" s="91"/>
      <c r="AP21" s="138"/>
      <c r="AQ21" s="141"/>
      <c r="AR21" s="79"/>
      <c r="AT21" s="128"/>
      <c r="AU21" s="9">
        <f>BF6</f>
        <v>0</v>
      </c>
      <c r="AV21" s="15" t="s">
        <v>3</v>
      </c>
      <c r="AW21" s="13">
        <f>BD6</f>
        <v>0</v>
      </c>
      <c r="AX21" s="9">
        <f>BF11</f>
        <v>0</v>
      </c>
      <c r="AY21" s="15" t="s">
        <v>3</v>
      </c>
      <c r="AZ21" s="13">
        <f>BD11</f>
        <v>0</v>
      </c>
      <c r="BA21" s="9">
        <f>BF16</f>
        <v>0</v>
      </c>
      <c r="BB21" s="15" t="s">
        <v>3</v>
      </c>
      <c r="BC21" s="11">
        <f>BD16</f>
        <v>0</v>
      </c>
      <c r="BD21" s="76"/>
      <c r="BE21" s="76"/>
      <c r="BF21" s="75"/>
      <c r="BG21" s="159"/>
      <c r="BH21" s="88"/>
      <c r="BI21" s="162"/>
      <c r="BJ21" s="100"/>
      <c r="BK21" s="97"/>
      <c r="BL21" s="91"/>
      <c r="BM21" s="138"/>
      <c r="BN21" s="141"/>
      <c r="BO21" s="79"/>
      <c r="BQ21" s="129"/>
      <c r="BR21" s="133"/>
      <c r="BS21" s="134"/>
      <c r="BT21" s="134"/>
      <c r="BU21" s="24">
        <f>BU18+BU19+BU20</f>
        <v>62</v>
      </c>
      <c r="BV21" s="25" t="s">
        <v>3</v>
      </c>
      <c r="BW21" s="26">
        <v>15</v>
      </c>
      <c r="BX21" s="156"/>
      <c r="BY21" s="88"/>
      <c r="BZ21" s="150"/>
      <c r="CA21" s="110"/>
      <c r="CB21" s="102"/>
      <c r="CC21" s="103"/>
      <c r="CD21" s="139"/>
      <c r="CE21" s="142"/>
      <c r="CF21" s="80"/>
    </row>
    <row r="22" spans="1:84" ht="13.5" thickBot="1">
      <c r="A22" s="128"/>
      <c r="B22" s="133"/>
      <c r="C22" s="134"/>
      <c r="D22" s="134"/>
      <c r="E22" s="39">
        <v>25</v>
      </c>
      <c r="F22" s="3" t="s">
        <v>3</v>
      </c>
      <c r="G22" s="40">
        <v>21</v>
      </c>
      <c r="H22" s="1">
        <v>20</v>
      </c>
      <c r="I22" s="4" t="s">
        <v>3</v>
      </c>
      <c r="J22" s="2">
        <v>25</v>
      </c>
      <c r="K22" s="156"/>
      <c r="L22" s="88"/>
      <c r="M22" s="149"/>
      <c r="N22" s="109"/>
      <c r="O22" s="97"/>
      <c r="P22" s="91"/>
      <c r="Q22" s="138"/>
      <c r="R22" s="141"/>
      <c r="S22" s="79"/>
      <c r="W22" s="135"/>
      <c r="X22" s="24">
        <f>SUM(X19:X21)</f>
        <v>0</v>
      </c>
      <c r="Y22" s="31" t="s">
        <v>3</v>
      </c>
      <c r="Z22" s="26">
        <f>SUM(Z19:Z21)</f>
        <v>0</v>
      </c>
      <c r="AA22" s="24">
        <f>SUM(AA19:AA21)</f>
        <v>0</v>
      </c>
      <c r="AB22" s="31" t="s">
        <v>3</v>
      </c>
      <c r="AC22" s="26">
        <f>SUM(AC19:AC21)</f>
        <v>0</v>
      </c>
      <c r="AD22" s="24">
        <f>SUM(AD19:AD21)</f>
        <v>45</v>
      </c>
      <c r="AE22" s="31" t="s">
        <v>3</v>
      </c>
      <c r="AF22" s="32">
        <f>SUM(AF19:AF21)</f>
        <v>50</v>
      </c>
      <c r="AG22" s="126"/>
      <c r="AH22" s="126"/>
      <c r="AI22" s="126"/>
      <c r="AJ22" s="160"/>
      <c r="AK22" s="89"/>
      <c r="AL22" s="163"/>
      <c r="AM22" s="101"/>
      <c r="AN22" s="98"/>
      <c r="AO22" s="92"/>
      <c r="AP22" s="139"/>
      <c r="AQ22" s="142"/>
      <c r="AR22" s="80"/>
      <c r="AT22" s="135"/>
      <c r="AU22" s="24">
        <f>SUM(AU19:AU21)</f>
        <v>0</v>
      </c>
      <c r="AV22" s="31" t="s">
        <v>3</v>
      </c>
      <c r="AW22" s="26">
        <f>SUM(AW19:AW21)</f>
        <v>0</v>
      </c>
      <c r="AX22" s="24">
        <f>SUM(AX19:AX21)</f>
        <v>0</v>
      </c>
      <c r="AY22" s="31" t="s">
        <v>3</v>
      </c>
      <c r="AZ22" s="26">
        <f>SUM(AZ19:AZ21)</f>
        <v>0</v>
      </c>
      <c r="BA22" s="24">
        <f>SUM(BA19:BA21)</f>
        <v>37</v>
      </c>
      <c r="BB22" s="31" t="s">
        <v>3</v>
      </c>
      <c r="BC22" s="32">
        <f>SUM(BC19:BC21)</f>
        <v>50</v>
      </c>
      <c r="BD22" s="126"/>
      <c r="BE22" s="126"/>
      <c r="BF22" s="126"/>
      <c r="BG22" s="160"/>
      <c r="BH22" s="89"/>
      <c r="BI22" s="163"/>
      <c r="BJ22" s="101"/>
      <c r="BK22" s="98"/>
      <c r="BL22" s="92"/>
      <c r="BM22" s="139"/>
      <c r="BN22" s="142"/>
      <c r="BO22" s="80"/>
      <c r="BQ22" s="117" t="s">
        <v>51</v>
      </c>
      <c r="BR22" s="20">
        <f>BW17</f>
        <v>2</v>
      </c>
      <c r="BS22" s="21" t="s">
        <v>3</v>
      </c>
      <c r="BT22" s="22">
        <f>BU17</f>
        <v>1</v>
      </c>
      <c r="BU22" s="75"/>
      <c r="BV22" s="75"/>
      <c r="BW22" s="75"/>
      <c r="BX22" s="114">
        <f>BL22+BR22+BU22</f>
        <v>2</v>
      </c>
      <c r="BY22" s="87" t="s">
        <v>3</v>
      </c>
      <c r="BZ22" s="143">
        <f>BN22+BT22+BW22</f>
        <v>1</v>
      </c>
      <c r="CA22" s="108">
        <f>BL26+BR26+BU26</f>
        <v>49</v>
      </c>
      <c r="CB22" s="96" t="s">
        <v>3</v>
      </c>
      <c r="CC22" s="90">
        <f>BN26+BT26+BW26</f>
        <v>62</v>
      </c>
      <c r="CD22" s="137">
        <f>BX22</f>
        <v>2</v>
      </c>
      <c r="CE22" s="140">
        <f>CA22/CC22</f>
        <v>0.7903225806451613</v>
      </c>
      <c r="CF22" s="78">
        <v>3</v>
      </c>
    </row>
    <row r="23" spans="1:84" ht="13.5" thickBot="1">
      <c r="A23" s="128"/>
      <c r="B23" s="133"/>
      <c r="C23" s="134"/>
      <c r="D23" s="134"/>
      <c r="E23" s="39">
        <v>0</v>
      </c>
      <c r="F23" s="7" t="s">
        <v>3</v>
      </c>
      <c r="G23" s="40">
        <v>0</v>
      </c>
      <c r="H23" s="1">
        <v>0</v>
      </c>
      <c r="I23" s="8" t="s">
        <v>3</v>
      </c>
      <c r="J23" s="2">
        <v>0</v>
      </c>
      <c r="K23" s="156"/>
      <c r="L23" s="88"/>
      <c r="M23" s="150"/>
      <c r="N23" s="109"/>
      <c r="O23" s="97"/>
      <c r="P23" s="91"/>
      <c r="Q23" s="138"/>
      <c r="R23" s="141"/>
      <c r="S23" s="79"/>
      <c r="BQ23" s="128"/>
      <c r="BR23" s="9">
        <f>BW18</f>
        <v>25</v>
      </c>
      <c r="BS23" s="10" t="s">
        <v>3</v>
      </c>
      <c r="BT23" s="11">
        <f>BU18</f>
        <v>24</v>
      </c>
      <c r="BU23" s="75"/>
      <c r="BV23" s="75"/>
      <c r="BW23" s="75"/>
      <c r="BX23" s="115"/>
      <c r="BY23" s="88"/>
      <c r="BZ23" s="144"/>
      <c r="CA23" s="109"/>
      <c r="CB23" s="97"/>
      <c r="CC23" s="91"/>
      <c r="CD23" s="138"/>
      <c r="CE23" s="141"/>
      <c r="CF23" s="79"/>
    </row>
    <row r="24" spans="1:84" ht="13.5" thickBot="1">
      <c r="A24" s="129"/>
      <c r="B24" s="133"/>
      <c r="C24" s="134"/>
      <c r="D24" s="134"/>
      <c r="E24" s="24">
        <f>E21+E22+E23</f>
        <v>50</v>
      </c>
      <c r="F24" s="25" t="s">
        <v>3</v>
      </c>
      <c r="G24" s="26">
        <f>G21+G22+G23</f>
        <v>41</v>
      </c>
      <c r="H24" s="27">
        <f>H21+H22+H23</f>
        <v>45</v>
      </c>
      <c r="I24" s="28" t="s">
        <v>3</v>
      </c>
      <c r="J24" s="29">
        <f>J21+J22+J23</f>
        <v>49</v>
      </c>
      <c r="K24" s="156"/>
      <c r="L24" s="88"/>
      <c r="M24" s="150"/>
      <c r="N24" s="110"/>
      <c r="O24" s="102"/>
      <c r="P24" s="103"/>
      <c r="Q24" s="139"/>
      <c r="R24" s="142"/>
      <c r="S24" s="80"/>
      <c r="W24" t="s">
        <v>64</v>
      </c>
      <c r="BQ24" s="128"/>
      <c r="BR24" s="9">
        <f>BW19</f>
        <v>12</v>
      </c>
      <c r="BS24" s="14" t="s">
        <v>3</v>
      </c>
      <c r="BT24" s="11">
        <f>BU19</f>
        <v>25</v>
      </c>
      <c r="BU24" s="75"/>
      <c r="BV24" s="75"/>
      <c r="BW24" s="75"/>
      <c r="BX24" s="115"/>
      <c r="BY24" s="88"/>
      <c r="BZ24" s="144"/>
      <c r="CA24" s="109"/>
      <c r="CB24" s="97"/>
      <c r="CC24" s="91"/>
      <c r="CD24" s="138"/>
      <c r="CE24" s="141"/>
      <c r="CF24" s="79"/>
    </row>
    <row r="25" spans="1:84" ht="26.25" thickBot="1">
      <c r="A25" s="117" t="s">
        <v>54</v>
      </c>
      <c r="B25" s="20">
        <f>G20</f>
        <v>0</v>
      </c>
      <c r="C25" s="21" t="s">
        <v>3</v>
      </c>
      <c r="D25" s="22">
        <f>E20</f>
        <v>2</v>
      </c>
      <c r="E25" s="75"/>
      <c r="F25" s="75"/>
      <c r="G25" s="75"/>
      <c r="H25" s="20">
        <v>1</v>
      </c>
      <c r="I25" s="21" t="s">
        <v>3</v>
      </c>
      <c r="J25" s="22">
        <v>1</v>
      </c>
      <c r="K25" s="114">
        <f>B25+H25</f>
        <v>1</v>
      </c>
      <c r="L25" s="87" t="s">
        <v>3</v>
      </c>
      <c r="M25" s="143">
        <f>D25+J25</f>
        <v>3</v>
      </c>
      <c r="N25" s="108">
        <f>B29+H29</f>
        <v>86</v>
      </c>
      <c r="O25" s="96" t="s">
        <v>3</v>
      </c>
      <c r="P25" s="90">
        <f>A29+G29+J29</f>
        <v>43</v>
      </c>
      <c r="Q25" s="137">
        <f>K25</f>
        <v>1</v>
      </c>
      <c r="R25" s="140">
        <f>N25/P25</f>
        <v>2</v>
      </c>
      <c r="S25" s="78">
        <v>3</v>
      </c>
      <c r="W25" s="48"/>
      <c r="X25" s="157" t="str">
        <f>W26</f>
        <v>KCM</v>
      </c>
      <c r="Y25" s="158"/>
      <c r="Z25" s="158"/>
      <c r="AA25" s="158" t="str">
        <f>W31</f>
        <v>Ostrava A</v>
      </c>
      <c r="AB25" s="158"/>
      <c r="AC25" s="158"/>
      <c r="AD25" s="158" t="str">
        <f>W36</f>
        <v>Val. Meziříčí</v>
      </c>
      <c r="AE25" s="158"/>
      <c r="AF25" s="158"/>
      <c r="AG25" s="158" t="str">
        <f>W41</f>
        <v>Frenštát</v>
      </c>
      <c r="AH25" s="158"/>
      <c r="AI25" s="166"/>
      <c r="AJ25" s="77" t="s">
        <v>1</v>
      </c>
      <c r="AK25" s="60"/>
      <c r="AL25" s="51"/>
      <c r="AM25" s="77" t="s">
        <v>0</v>
      </c>
      <c r="AN25" s="60"/>
      <c r="AO25" s="51"/>
      <c r="AP25" s="49" t="s">
        <v>35</v>
      </c>
      <c r="AQ25" s="49" t="s">
        <v>31</v>
      </c>
      <c r="AR25" s="64" t="s">
        <v>2</v>
      </c>
      <c r="BQ25" s="128"/>
      <c r="BR25" s="9">
        <f>BW20</f>
        <v>12</v>
      </c>
      <c r="BS25" s="15" t="s">
        <v>3</v>
      </c>
      <c r="BT25" s="11">
        <f>BU20</f>
        <v>13</v>
      </c>
      <c r="BU25" s="75"/>
      <c r="BV25" s="75"/>
      <c r="BW25" s="75"/>
      <c r="BX25" s="115"/>
      <c r="BY25" s="88"/>
      <c r="BZ25" s="145"/>
      <c r="CA25" s="109"/>
      <c r="CB25" s="97"/>
      <c r="CC25" s="91"/>
      <c r="CD25" s="138"/>
      <c r="CE25" s="141"/>
      <c r="CF25" s="79"/>
    </row>
    <row r="26" spans="1:84" ht="13.5" thickBot="1">
      <c r="A26" s="128"/>
      <c r="B26" s="9">
        <f>G21</f>
        <v>20</v>
      </c>
      <c r="C26" s="10" t="s">
        <v>3</v>
      </c>
      <c r="D26" s="11">
        <f>E21</f>
        <v>25</v>
      </c>
      <c r="E26" s="75"/>
      <c r="F26" s="75"/>
      <c r="G26" s="75"/>
      <c r="H26" s="12">
        <v>20</v>
      </c>
      <c r="I26" s="10" t="s">
        <v>3</v>
      </c>
      <c r="J26" s="13">
        <v>25</v>
      </c>
      <c r="K26" s="115"/>
      <c r="L26" s="88"/>
      <c r="M26" s="144"/>
      <c r="N26" s="109"/>
      <c r="O26" s="97"/>
      <c r="P26" s="91"/>
      <c r="Q26" s="138"/>
      <c r="R26" s="141"/>
      <c r="S26" s="79"/>
      <c r="W26" s="128" t="s">
        <v>42</v>
      </c>
      <c r="X26" s="154"/>
      <c r="Y26" s="155"/>
      <c r="Z26" s="134"/>
      <c r="AA26" s="66">
        <v>0</v>
      </c>
      <c r="AB26" s="67" t="s">
        <v>3</v>
      </c>
      <c r="AC26" s="68">
        <v>2</v>
      </c>
      <c r="AD26" s="66">
        <v>0</v>
      </c>
      <c r="AE26" s="67" t="s">
        <v>3</v>
      </c>
      <c r="AF26" s="68">
        <v>0</v>
      </c>
      <c r="AG26" s="66">
        <v>0</v>
      </c>
      <c r="AH26" s="67" t="s">
        <v>3</v>
      </c>
      <c r="AI26" s="68">
        <v>0</v>
      </c>
      <c r="AJ26" s="156">
        <f>AA26+AD26+AG26</f>
        <v>0</v>
      </c>
      <c r="AK26" s="88" t="s">
        <v>3</v>
      </c>
      <c r="AL26" s="148">
        <f>AC26+AF26+AI26</f>
        <v>2</v>
      </c>
      <c r="AM26" s="151">
        <f>AA30+AD30+AG30</f>
        <v>47</v>
      </c>
      <c r="AN26" s="152" t="s">
        <v>3</v>
      </c>
      <c r="AO26" s="153">
        <f>AC30+AF30+AI30</f>
        <v>50</v>
      </c>
      <c r="AP26" s="138">
        <f>AJ26</f>
        <v>0</v>
      </c>
      <c r="AQ26" s="141">
        <f>AM26/AO26</f>
        <v>0.94</v>
      </c>
      <c r="AR26" s="79">
        <v>4</v>
      </c>
      <c r="BQ26" s="135"/>
      <c r="BR26" s="24">
        <f>SUM(BR23:BR25)</f>
        <v>49</v>
      </c>
      <c r="BS26" s="31" t="s">
        <v>3</v>
      </c>
      <c r="BT26" s="32">
        <f>SUM(BT23:BT25)</f>
        <v>62</v>
      </c>
      <c r="BU26" s="126"/>
      <c r="BV26" s="126"/>
      <c r="BW26" s="126"/>
      <c r="BX26" s="116"/>
      <c r="BY26" s="89"/>
      <c r="BZ26" s="146"/>
      <c r="CA26" s="147"/>
      <c r="CB26" s="98"/>
      <c r="CC26" s="92"/>
      <c r="CD26" s="139"/>
      <c r="CE26" s="142"/>
      <c r="CF26" s="80"/>
    </row>
    <row r="27" spans="1:44" ht="12.75">
      <c r="A27" s="128"/>
      <c r="B27" s="9">
        <f>G22</f>
        <v>21</v>
      </c>
      <c r="C27" s="14" t="s">
        <v>3</v>
      </c>
      <c r="D27" s="11">
        <f>E22</f>
        <v>25</v>
      </c>
      <c r="E27" s="75"/>
      <c r="F27" s="75"/>
      <c r="G27" s="75"/>
      <c r="H27" s="12">
        <v>25</v>
      </c>
      <c r="I27" s="14" t="s">
        <v>3</v>
      </c>
      <c r="J27" s="13">
        <v>18</v>
      </c>
      <c r="K27" s="115"/>
      <c r="L27" s="88"/>
      <c r="M27" s="144"/>
      <c r="N27" s="109"/>
      <c r="O27" s="97"/>
      <c r="P27" s="91"/>
      <c r="Q27" s="138"/>
      <c r="R27" s="141"/>
      <c r="S27" s="79"/>
      <c r="W27" s="128"/>
      <c r="X27" s="133"/>
      <c r="Y27" s="134"/>
      <c r="Z27" s="134"/>
      <c r="AA27" s="39">
        <v>24</v>
      </c>
      <c r="AB27" s="5" t="s">
        <v>3</v>
      </c>
      <c r="AC27" s="40">
        <v>25</v>
      </c>
      <c r="AD27" s="1">
        <v>0</v>
      </c>
      <c r="AE27" s="6" t="s">
        <v>3</v>
      </c>
      <c r="AF27" s="2">
        <v>0</v>
      </c>
      <c r="AG27" s="1">
        <v>0</v>
      </c>
      <c r="AH27" s="6" t="s">
        <v>3</v>
      </c>
      <c r="AI27" s="2">
        <v>0</v>
      </c>
      <c r="AJ27" s="156"/>
      <c r="AK27" s="88"/>
      <c r="AL27" s="149"/>
      <c r="AM27" s="109"/>
      <c r="AN27" s="97"/>
      <c r="AO27" s="91"/>
      <c r="AP27" s="138"/>
      <c r="AQ27" s="141"/>
      <c r="AR27" s="79"/>
    </row>
    <row r="28" spans="1:44" ht="13.5" thickBot="1">
      <c r="A28" s="128"/>
      <c r="B28" s="9">
        <f>G23</f>
        <v>0</v>
      </c>
      <c r="C28" s="15" t="s">
        <v>3</v>
      </c>
      <c r="D28" s="11">
        <f>E23</f>
        <v>0</v>
      </c>
      <c r="E28" s="75"/>
      <c r="F28" s="75"/>
      <c r="G28" s="75"/>
      <c r="H28" s="12">
        <v>0</v>
      </c>
      <c r="I28" s="15" t="s">
        <v>3</v>
      </c>
      <c r="J28" s="13">
        <v>0</v>
      </c>
      <c r="K28" s="115"/>
      <c r="L28" s="88"/>
      <c r="M28" s="145"/>
      <c r="N28" s="109"/>
      <c r="O28" s="97"/>
      <c r="P28" s="91"/>
      <c r="Q28" s="138"/>
      <c r="R28" s="141"/>
      <c r="S28" s="79"/>
      <c r="W28" s="128"/>
      <c r="X28" s="133"/>
      <c r="Y28" s="134"/>
      <c r="Z28" s="134"/>
      <c r="AA28" s="39">
        <v>23</v>
      </c>
      <c r="AB28" s="3" t="s">
        <v>3</v>
      </c>
      <c r="AC28" s="40">
        <v>25</v>
      </c>
      <c r="AD28" s="1">
        <v>0</v>
      </c>
      <c r="AE28" s="4" t="s">
        <v>3</v>
      </c>
      <c r="AF28" s="2">
        <v>0</v>
      </c>
      <c r="AG28" s="1">
        <v>0</v>
      </c>
      <c r="AH28" s="4" t="s">
        <v>3</v>
      </c>
      <c r="AI28" s="2">
        <v>0</v>
      </c>
      <c r="AJ28" s="156"/>
      <c r="AK28" s="88"/>
      <c r="AL28" s="149"/>
      <c r="AM28" s="109"/>
      <c r="AN28" s="97"/>
      <c r="AO28" s="91"/>
      <c r="AP28" s="138"/>
      <c r="AQ28" s="141"/>
      <c r="AR28" s="79"/>
    </row>
    <row r="29" spans="1:44" ht="13.5" thickBot="1">
      <c r="A29" s="129"/>
      <c r="B29" s="24">
        <f>SUM(B26:B28)</f>
        <v>41</v>
      </c>
      <c r="C29" s="31" t="s">
        <v>3</v>
      </c>
      <c r="D29" s="32">
        <f>SUM(D26:D28)</f>
        <v>50</v>
      </c>
      <c r="E29" s="75"/>
      <c r="F29" s="75"/>
      <c r="G29" s="75"/>
      <c r="H29" s="24">
        <f>SUM(H26:H28)</f>
        <v>45</v>
      </c>
      <c r="I29" s="31" t="s">
        <v>3</v>
      </c>
      <c r="J29" s="32">
        <f>SUM(J26:J28)</f>
        <v>43</v>
      </c>
      <c r="K29" s="116"/>
      <c r="L29" s="89"/>
      <c r="M29" s="146"/>
      <c r="N29" s="110"/>
      <c r="O29" s="102"/>
      <c r="P29" s="103"/>
      <c r="Q29" s="139"/>
      <c r="R29" s="142"/>
      <c r="S29" s="80"/>
      <c r="W29" s="128"/>
      <c r="X29" s="133"/>
      <c r="Y29" s="134"/>
      <c r="Z29" s="134"/>
      <c r="AA29" s="39">
        <v>0</v>
      </c>
      <c r="AB29" s="7" t="s">
        <v>3</v>
      </c>
      <c r="AC29" s="40">
        <v>0</v>
      </c>
      <c r="AD29" s="1">
        <v>0</v>
      </c>
      <c r="AE29" s="8" t="s">
        <v>3</v>
      </c>
      <c r="AF29" s="2">
        <v>0</v>
      </c>
      <c r="AG29" s="1">
        <v>0</v>
      </c>
      <c r="AH29" s="8" t="s">
        <v>3</v>
      </c>
      <c r="AI29" s="2">
        <v>0</v>
      </c>
      <c r="AJ29" s="156"/>
      <c r="AK29" s="88"/>
      <c r="AL29" s="150"/>
      <c r="AM29" s="109"/>
      <c r="AN29" s="97"/>
      <c r="AO29" s="91"/>
      <c r="AP29" s="138"/>
      <c r="AQ29" s="141"/>
      <c r="AR29" s="79"/>
    </row>
    <row r="30" spans="1:44" ht="13.5" thickBot="1">
      <c r="A30" s="117" t="s">
        <v>28</v>
      </c>
      <c r="B30" s="20">
        <f>J20</f>
        <v>1</v>
      </c>
      <c r="C30" s="21" t="s">
        <v>3</v>
      </c>
      <c r="D30" s="23">
        <f>H20</f>
        <v>1</v>
      </c>
      <c r="E30" s="20">
        <f>J25</f>
        <v>1</v>
      </c>
      <c r="F30" s="21" t="s">
        <v>3</v>
      </c>
      <c r="G30" s="22">
        <f>H25</f>
        <v>1</v>
      </c>
      <c r="H30" s="75"/>
      <c r="I30" s="75"/>
      <c r="J30" s="75"/>
      <c r="K30" s="165">
        <f>B30+E30</f>
        <v>2</v>
      </c>
      <c r="L30" s="87" t="s">
        <v>3</v>
      </c>
      <c r="M30" s="164">
        <f>D30+G30</f>
        <v>2</v>
      </c>
      <c r="N30" s="108">
        <f>B34+E34</f>
        <v>92</v>
      </c>
      <c r="O30" s="96" t="s">
        <v>3</v>
      </c>
      <c r="P30" s="90">
        <f>D34+G34</f>
        <v>90</v>
      </c>
      <c r="Q30" s="137">
        <f>K30</f>
        <v>2</v>
      </c>
      <c r="R30" s="140">
        <f>N30/P30</f>
        <v>1.0222222222222221</v>
      </c>
      <c r="S30" s="78">
        <v>2</v>
      </c>
      <c r="W30" s="129"/>
      <c r="X30" s="133"/>
      <c r="Y30" s="134"/>
      <c r="Z30" s="134"/>
      <c r="AA30" s="24">
        <f>AA27+AA28+AA29</f>
        <v>47</v>
      </c>
      <c r="AB30" s="25" t="s">
        <v>3</v>
      </c>
      <c r="AC30" s="26">
        <f>AC27+AC28+AC29</f>
        <v>50</v>
      </c>
      <c r="AD30" s="27">
        <f>AD27+AD28+AD29</f>
        <v>0</v>
      </c>
      <c r="AE30" s="28" t="s">
        <v>3</v>
      </c>
      <c r="AF30" s="29">
        <f>AF27+AF28+AF29</f>
        <v>0</v>
      </c>
      <c r="AG30" s="30">
        <f>AG27+AG28+AG29</f>
        <v>0</v>
      </c>
      <c r="AH30" s="28" t="s">
        <v>3</v>
      </c>
      <c r="AI30" s="29">
        <f>SUM(AI27:AI29)</f>
        <v>0</v>
      </c>
      <c r="AJ30" s="156"/>
      <c r="AK30" s="88"/>
      <c r="AL30" s="150"/>
      <c r="AM30" s="110"/>
      <c r="AN30" s="102"/>
      <c r="AO30" s="103"/>
      <c r="AP30" s="139"/>
      <c r="AQ30" s="142"/>
      <c r="AR30" s="80"/>
    </row>
    <row r="31" spans="1:44" ht="13.5" thickBot="1">
      <c r="A31" s="128"/>
      <c r="B31" s="9">
        <f>J21</f>
        <v>24</v>
      </c>
      <c r="C31" s="10" t="s">
        <v>3</v>
      </c>
      <c r="D31" s="13">
        <f>H21</f>
        <v>25</v>
      </c>
      <c r="E31" s="9">
        <f>J26</f>
        <v>25</v>
      </c>
      <c r="F31" s="10" t="s">
        <v>3</v>
      </c>
      <c r="G31" s="11">
        <f>H26</f>
        <v>20</v>
      </c>
      <c r="H31" s="75"/>
      <c r="I31" s="75"/>
      <c r="J31" s="76"/>
      <c r="K31" s="109"/>
      <c r="L31" s="88"/>
      <c r="M31" s="149"/>
      <c r="N31" s="109"/>
      <c r="O31" s="97"/>
      <c r="P31" s="91"/>
      <c r="Q31" s="138"/>
      <c r="R31" s="141"/>
      <c r="S31" s="79"/>
      <c r="W31" s="117" t="s">
        <v>28</v>
      </c>
      <c r="X31" s="20">
        <f>AC26</f>
        <v>2</v>
      </c>
      <c r="Y31" s="21" t="s">
        <v>3</v>
      </c>
      <c r="Z31" s="22">
        <f>AA26</f>
        <v>0</v>
      </c>
      <c r="AA31" s="75"/>
      <c r="AB31" s="75"/>
      <c r="AC31" s="75"/>
      <c r="AD31" s="20">
        <v>0</v>
      </c>
      <c r="AE31" s="21" t="s">
        <v>3</v>
      </c>
      <c r="AF31" s="22">
        <v>0</v>
      </c>
      <c r="AG31" s="20">
        <v>0</v>
      </c>
      <c r="AH31" s="21" t="s">
        <v>3</v>
      </c>
      <c r="AI31" s="23">
        <v>0</v>
      </c>
      <c r="AJ31" s="114">
        <f>X31+AD31+AG31</f>
        <v>2</v>
      </c>
      <c r="AK31" s="87" t="s">
        <v>3</v>
      </c>
      <c r="AL31" s="143">
        <f>Z31+AF31+AI31</f>
        <v>0</v>
      </c>
      <c r="AM31" s="108">
        <f>X35+AD35+AG35</f>
        <v>50</v>
      </c>
      <c r="AN31" s="96" t="s">
        <v>3</v>
      </c>
      <c r="AO31" s="90">
        <f>Z35+AF35+AI35</f>
        <v>47</v>
      </c>
      <c r="AP31" s="137">
        <f>AJ31</f>
        <v>2</v>
      </c>
      <c r="AQ31" s="140">
        <f>AM31/AO31</f>
        <v>1.0638297872340425</v>
      </c>
      <c r="AR31" s="78">
        <v>1</v>
      </c>
    </row>
    <row r="32" spans="1:44" ht="12.75">
      <c r="A32" s="128"/>
      <c r="B32" s="9">
        <f>J22</f>
        <v>25</v>
      </c>
      <c r="C32" s="14" t="s">
        <v>3</v>
      </c>
      <c r="D32" s="13">
        <f>H22</f>
        <v>20</v>
      </c>
      <c r="E32" s="9">
        <f>J27</f>
        <v>18</v>
      </c>
      <c r="F32" s="14" t="s">
        <v>3</v>
      </c>
      <c r="G32" s="11">
        <f>H27</f>
        <v>25</v>
      </c>
      <c r="H32" s="75"/>
      <c r="I32" s="75"/>
      <c r="J32" s="76"/>
      <c r="K32" s="109"/>
      <c r="L32" s="88"/>
      <c r="M32" s="149"/>
      <c r="N32" s="109"/>
      <c r="O32" s="97"/>
      <c r="P32" s="91"/>
      <c r="Q32" s="138"/>
      <c r="R32" s="141"/>
      <c r="S32" s="79"/>
      <c r="W32" s="128"/>
      <c r="X32" s="9">
        <f>AC27</f>
        <v>25</v>
      </c>
      <c r="Y32" s="10" t="s">
        <v>3</v>
      </c>
      <c r="Z32" s="11">
        <f>AA27</f>
        <v>24</v>
      </c>
      <c r="AA32" s="75"/>
      <c r="AB32" s="75"/>
      <c r="AC32" s="75"/>
      <c r="AD32" s="12">
        <v>0</v>
      </c>
      <c r="AE32" s="10" t="s">
        <v>3</v>
      </c>
      <c r="AF32" s="13">
        <v>0</v>
      </c>
      <c r="AG32" s="9">
        <v>0</v>
      </c>
      <c r="AH32" s="10" t="s">
        <v>3</v>
      </c>
      <c r="AI32" s="13">
        <v>0</v>
      </c>
      <c r="AJ32" s="115"/>
      <c r="AK32" s="88"/>
      <c r="AL32" s="144"/>
      <c r="AM32" s="109"/>
      <c r="AN32" s="97"/>
      <c r="AO32" s="91"/>
      <c r="AP32" s="138"/>
      <c r="AQ32" s="141"/>
      <c r="AR32" s="79"/>
    </row>
    <row r="33" spans="1:44" ht="13.5" thickBot="1">
      <c r="A33" s="128"/>
      <c r="B33" s="9">
        <f>J23</f>
        <v>0</v>
      </c>
      <c r="C33" s="15" t="s">
        <v>3</v>
      </c>
      <c r="D33" s="13">
        <f>H23</f>
        <v>0</v>
      </c>
      <c r="E33" s="9">
        <f>J28</f>
        <v>0</v>
      </c>
      <c r="F33" s="15" t="s">
        <v>3</v>
      </c>
      <c r="G33" s="11">
        <f>H28</f>
        <v>0</v>
      </c>
      <c r="H33" s="75"/>
      <c r="I33" s="75"/>
      <c r="J33" s="76"/>
      <c r="K33" s="109"/>
      <c r="L33" s="88"/>
      <c r="M33" s="149"/>
      <c r="N33" s="109"/>
      <c r="O33" s="97"/>
      <c r="P33" s="91"/>
      <c r="Q33" s="138"/>
      <c r="R33" s="141"/>
      <c r="S33" s="79"/>
      <c r="W33" s="128"/>
      <c r="X33" s="9">
        <f>AC28</f>
        <v>25</v>
      </c>
      <c r="Y33" s="14" t="s">
        <v>3</v>
      </c>
      <c r="Z33" s="11">
        <f>AA28</f>
        <v>23</v>
      </c>
      <c r="AA33" s="75"/>
      <c r="AB33" s="75"/>
      <c r="AC33" s="75"/>
      <c r="AD33" s="12">
        <v>0</v>
      </c>
      <c r="AE33" s="14" t="s">
        <v>3</v>
      </c>
      <c r="AF33" s="13">
        <v>0</v>
      </c>
      <c r="AG33" s="9">
        <v>0</v>
      </c>
      <c r="AH33" s="14" t="s">
        <v>3</v>
      </c>
      <c r="AI33" s="13">
        <v>0</v>
      </c>
      <c r="AJ33" s="115"/>
      <c r="AK33" s="88"/>
      <c r="AL33" s="144"/>
      <c r="AM33" s="109"/>
      <c r="AN33" s="97"/>
      <c r="AO33" s="91"/>
      <c r="AP33" s="138"/>
      <c r="AQ33" s="141"/>
      <c r="AR33" s="79"/>
    </row>
    <row r="34" spans="1:44" ht="13.5" thickBot="1">
      <c r="A34" s="129"/>
      <c r="B34" s="24">
        <f>SUM(B31:B33)</f>
        <v>49</v>
      </c>
      <c r="C34" s="31" t="s">
        <v>3</v>
      </c>
      <c r="D34" s="26">
        <f>SUM(D31:D33)</f>
        <v>45</v>
      </c>
      <c r="E34" s="24">
        <f>SUM(E31:E33)</f>
        <v>43</v>
      </c>
      <c r="F34" s="31" t="s">
        <v>3</v>
      </c>
      <c r="G34" s="32">
        <f>SUM(G31:G33)</f>
        <v>45</v>
      </c>
      <c r="H34" s="75"/>
      <c r="I34" s="75"/>
      <c r="J34" s="75"/>
      <c r="K34" s="110"/>
      <c r="L34" s="88"/>
      <c r="M34" s="150"/>
      <c r="N34" s="110"/>
      <c r="O34" s="102"/>
      <c r="P34" s="103"/>
      <c r="Q34" s="139"/>
      <c r="R34" s="142"/>
      <c r="S34" s="80"/>
      <c r="W34" s="128"/>
      <c r="X34" s="9">
        <f>AC29</f>
        <v>0</v>
      </c>
      <c r="Y34" s="15" t="s">
        <v>3</v>
      </c>
      <c r="Z34" s="11">
        <f>AA29</f>
        <v>0</v>
      </c>
      <c r="AA34" s="75"/>
      <c r="AB34" s="75"/>
      <c r="AC34" s="75"/>
      <c r="AD34" s="12">
        <v>0</v>
      </c>
      <c r="AE34" s="15" t="s">
        <v>3</v>
      </c>
      <c r="AF34" s="13">
        <v>0</v>
      </c>
      <c r="AG34" s="9">
        <v>0</v>
      </c>
      <c r="AH34" s="15" t="s">
        <v>3</v>
      </c>
      <c r="AI34" s="13">
        <v>0</v>
      </c>
      <c r="AJ34" s="115"/>
      <c r="AK34" s="88"/>
      <c r="AL34" s="145"/>
      <c r="AM34" s="109"/>
      <c r="AN34" s="97"/>
      <c r="AO34" s="91"/>
      <c r="AP34" s="138"/>
      <c r="AQ34" s="141"/>
      <c r="AR34" s="79"/>
    </row>
    <row r="35" spans="23:44" ht="13.5" thickBot="1">
      <c r="W35" s="129"/>
      <c r="X35" s="24">
        <f>SUM(X32:X34)</f>
        <v>50</v>
      </c>
      <c r="Y35" s="31" t="s">
        <v>3</v>
      </c>
      <c r="Z35" s="32">
        <f>SUM(Z32:Z34)</f>
        <v>47</v>
      </c>
      <c r="AA35" s="75"/>
      <c r="AB35" s="75"/>
      <c r="AC35" s="75"/>
      <c r="AD35" s="24">
        <f>SUM(AD32:AD34)</f>
        <v>0</v>
      </c>
      <c r="AE35" s="31" t="s">
        <v>3</v>
      </c>
      <c r="AF35" s="32">
        <f>SUM(AF32:AF34)</f>
        <v>0</v>
      </c>
      <c r="AG35" s="24">
        <f>SUM(AG32:AG34)</f>
        <v>0</v>
      </c>
      <c r="AH35" s="31" t="s">
        <v>3</v>
      </c>
      <c r="AI35" s="26">
        <f>SUM(AI32:AI34)</f>
        <v>0</v>
      </c>
      <c r="AJ35" s="116"/>
      <c r="AK35" s="89"/>
      <c r="AL35" s="146"/>
      <c r="AM35" s="110"/>
      <c r="AN35" s="102"/>
      <c r="AO35" s="103"/>
      <c r="AP35" s="139"/>
      <c r="AQ35" s="142"/>
      <c r="AR35" s="80"/>
    </row>
    <row r="36" spans="1:44" ht="26.25" thickBot="1">
      <c r="A36" s="48" t="s">
        <v>43</v>
      </c>
      <c r="B36" s="157" t="str">
        <f>A37</f>
        <v>Sokol FM B</v>
      </c>
      <c r="C36" s="158"/>
      <c r="D36" s="158"/>
      <c r="E36" s="158" t="str">
        <f>A42</f>
        <v>Raškovice A</v>
      </c>
      <c r="F36" s="158"/>
      <c r="G36" s="158"/>
      <c r="H36" s="158" t="str">
        <f>A47</f>
        <v>Kopřivnice</v>
      </c>
      <c r="I36" s="158"/>
      <c r="J36" s="158"/>
      <c r="K36" s="77" t="s">
        <v>1</v>
      </c>
      <c r="L36" s="60"/>
      <c r="M36" s="51"/>
      <c r="N36" s="77" t="s">
        <v>0</v>
      </c>
      <c r="O36" s="60"/>
      <c r="P36" s="51"/>
      <c r="Q36" s="49" t="s">
        <v>35</v>
      </c>
      <c r="R36" s="49" t="s">
        <v>31</v>
      </c>
      <c r="S36" s="64" t="s">
        <v>2</v>
      </c>
      <c r="W36" s="117" t="s">
        <v>26</v>
      </c>
      <c r="X36" s="20">
        <f>AF26</f>
        <v>0</v>
      </c>
      <c r="Y36" s="21" t="s">
        <v>3</v>
      </c>
      <c r="Z36" s="23">
        <f>AD26</f>
        <v>0</v>
      </c>
      <c r="AA36" s="20">
        <v>0</v>
      </c>
      <c r="AB36" s="21" t="s">
        <v>3</v>
      </c>
      <c r="AC36" s="22">
        <f>AD31</f>
        <v>0</v>
      </c>
      <c r="AD36" s="75"/>
      <c r="AE36" s="75"/>
      <c r="AF36" s="75"/>
      <c r="AG36" s="20">
        <v>1</v>
      </c>
      <c r="AH36" s="21" t="s">
        <v>3</v>
      </c>
      <c r="AI36" s="23">
        <v>2</v>
      </c>
      <c r="AJ36" s="165">
        <f>X36+AA36+AG36</f>
        <v>1</v>
      </c>
      <c r="AK36" s="87" t="s">
        <v>3</v>
      </c>
      <c r="AL36" s="164">
        <f>Z36+AC36+AI36</f>
        <v>2</v>
      </c>
      <c r="AM36" s="108">
        <f>X40+AA40+AG40</f>
        <v>60</v>
      </c>
      <c r="AN36" s="96" t="s">
        <v>3</v>
      </c>
      <c r="AO36" s="90">
        <f>Z40+AC40+AI40</f>
        <v>63</v>
      </c>
      <c r="AP36" s="137">
        <f>AJ36</f>
        <v>1</v>
      </c>
      <c r="AQ36" s="140">
        <f>AM36/AO36</f>
        <v>0.9523809523809523</v>
      </c>
      <c r="AR36" s="78">
        <v>3</v>
      </c>
    </row>
    <row r="37" spans="1:44" ht="13.5" thickBot="1">
      <c r="A37" s="128" t="s">
        <v>51</v>
      </c>
      <c r="B37" s="154"/>
      <c r="C37" s="155"/>
      <c r="D37" s="134"/>
      <c r="E37" s="66">
        <v>2</v>
      </c>
      <c r="F37" s="67" t="s">
        <v>3</v>
      </c>
      <c r="G37" s="68">
        <v>0</v>
      </c>
      <c r="H37" s="66">
        <v>1</v>
      </c>
      <c r="I37" s="67" t="s">
        <v>3</v>
      </c>
      <c r="J37" s="68">
        <v>1</v>
      </c>
      <c r="K37" s="156">
        <f>B37+E37+H37</f>
        <v>3</v>
      </c>
      <c r="L37" s="88" t="s">
        <v>3</v>
      </c>
      <c r="M37" s="148">
        <f>D37+G37+J37</f>
        <v>1</v>
      </c>
      <c r="N37" s="151">
        <f>B41+E41+H41</f>
        <v>93</v>
      </c>
      <c r="O37" s="152" t="s">
        <v>3</v>
      </c>
      <c r="P37" s="153">
        <f>D41+G41+J41</f>
        <v>90</v>
      </c>
      <c r="Q37" s="138">
        <f>K37</f>
        <v>3</v>
      </c>
      <c r="R37" s="141">
        <f>N37/P37</f>
        <v>1.0333333333333334</v>
      </c>
      <c r="S37" s="79">
        <v>2</v>
      </c>
      <c r="W37" s="128"/>
      <c r="X37" s="9">
        <f>AF27</f>
        <v>0</v>
      </c>
      <c r="Y37" s="10" t="s">
        <v>3</v>
      </c>
      <c r="Z37" s="13">
        <f>AD27</f>
        <v>0</v>
      </c>
      <c r="AA37" s="9">
        <v>0</v>
      </c>
      <c r="AB37" s="10" t="s">
        <v>3</v>
      </c>
      <c r="AC37" s="11">
        <v>0</v>
      </c>
      <c r="AD37" s="75"/>
      <c r="AE37" s="75"/>
      <c r="AF37" s="76"/>
      <c r="AG37" s="12">
        <v>22</v>
      </c>
      <c r="AH37" s="10" t="s">
        <v>3</v>
      </c>
      <c r="AI37" s="16">
        <v>25</v>
      </c>
      <c r="AJ37" s="109"/>
      <c r="AK37" s="88"/>
      <c r="AL37" s="149"/>
      <c r="AM37" s="109"/>
      <c r="AN37" s="97"/>
      <c r="AO37" s="91"/>
      <c r="AP37" s="138"/>
      <c r="AQ37" s="141"/>
      <c r="AR37" s="79"/>
    </row>
    <row r="38" spans="1:44" ht="12.75">
      <c r="A38" s="128"/>
      <c r="B38" s="133"/>
      <c r="C38" s="134"/>
      <c r="D38" s="134"/>
      <c r="E38" s="39">
        <v>25</v>
      </c>
      <c r="F38" s="5" t="s">
        <v>3</v>
      </c>
      <c r="G38" s="40">
        <v>22</v>
      </c>
      <c r="H38" s="1">
        <v>25</v>
      </c>
      <c r="I38" s="6" t="s">
        <v>3</v>
      </c>
      <c r="J38" s="2">
        <v>19</v>
      </c>
      <c r="K38" s="156"/>
      <c r="L38" s="88"/>
      <c r="M38" s="149"/>
      <c r="N38" s="109"/>
      <c r="O38" s="97"/>
      <c r="P38" s="91"/>
      <c r="Q38" s="138"/>
      <c r="R38" s="141"/>
      <c r="S38" s="79"/>
      <c r="W38" s="128"/>
      <c r="X38" s="9">
        <f>AF28</f>
        <v>0</v>
      </c>
      <c r="Y38" s="14" t="s">
        <v>3</v>
      </c>
      <c r="Z38" s="13">
        <f>AD28</f>
        <v>0</v>
      </c>
      <c r="AA38" s="9">
        <v>0</v>
      </c>
      <c r="AB38" s="14" t="s">
        <v>3</v>
      </c>
      <c r="AC38" s="11">
        <v>0</v>
      </c>
      <c r="AD38" s="75"/>
      <c r="AE38" s="75"/>
      <c r="AF38" s="76"/>
      <c r="AG38" s="12">
        <v>25</v>
      </c>
      <c r="AH38" s="14" t="s">
        <v>3</v>
      </c>
      <c r="AI38" s="16">
        <v>23</v>
      </c>
      <c r="AJ38" s="109"/>
      <c r="AK38" s="88"/>
      <c r="AL38" s="149"/>
      <c r="AM38" s="109"/>
      <c r="AN38" s="97"/>
      <c r="AO38" s="91"/>
      <c r="AP38" s="138"/>
      <c r="AQ38" s="141"/>
      <c r="AR38" s="79"/>
    </row>
    <row r="39" spans="1:44" ht="13.5" thickBot="1">
      <c r="A39" s="128"/>
      <c r="B39" s="133"/>
      <c r="C39" s="134"/>
      <c r="D39" s="134"/>
      <c r="E39" s="39">
        <v>25</v>
      </c>
      <c r="F39" s="3" t="s">
        <v>3</v>
      </c>
      <c r="G39" s="40">
        <v>24</v>
      </c>
      <c r="H39" s="1">
        <v>18</v>
      </c>
      <c r="I39" s="4" t="s">
        <v>3</v>
      </c>
      <c r="J39" s="2">
        <v>25</v>
      </c>
      <c r="K39" s="156"/>
      <c r="L39" s="88"/>
      <c r="M39" s="149"/>
      <c r="N39" s="109"/>
      <c r="O39" s="97"/>
      <c r="P39" s="91"/>
      <c r="Q39" s="138"/>
      <c r="R39" s="141"/>
      <c r="S39" s="79"/>
      <c r="W39" s="128"/>
      <c r="X39" s="9">
        <f>AF29</f>
        <v>0</v>
      </c>
      <c r="Y39" s="15" t="s">
        <v>3</v>
      </c>
      <c r="Z39" s="13">
        <f>AD29</f>
        <v>0</v>
      </c>
      <c r="AA39" s="9">
        <f>AF34</f>
        <v>0</v>
      </c>
      <c r="AB39" s="15" t="s">
        <v>3</v>
      </c>
      <c r="AC39" s="11">
        <f>AD34</f>
        <v>0</v>
      </c>
      <c r="AD39" s="75"/>
      <c r="AE39" s="75"/>
      <c r="AF39" s="76"/>
      <c r="AG39" s="12">
        <v>13</v>
      </c>
      <c r="AH39" s="15" t="s">
        <v>3</v>
      </c>
      <c r="AI39" s="16">
        <v>15</v>
      </c>
      <c r="AJ39" s="109"/>
      <c r="AK39" s="88"/>
      <c r="AL39" s="149"/>
      <c r="AM39" s="109"/>
      <c r="AN39" s="97"/>
      <c r="AO39" s="91"/>
      <c r="AP39" s="138"/>
      <c r="AQ39" s="141"/>
      <c r="AR39" s="79"/>
    </row>
    <row r="40" spans="1:44" ht="13.5" thickBot="1">
      <c r="A40" s="128"/>
      <c r="B40" s="133"/>
      <c r="C40" s="134"/>
      <c r="D40" s="134"/>
      <c r="E40" s="39">
        <v>0</v>
      </c>
      <c r="F40" s="7" t="s">
        <v>3</v>
      </c>
      <c r="G40" s="40">
        <v>0</v>
      </c>
      <c r="H40" s="1">
        <v>0</v>
      </c>
      <c r="I40" s="8" t="s">
        <v>3</v>
      </c>
      <c r="J40" s="2">
        <v>0</v>
      </c>
      <c r="K40" s="156"/>
      <c r="L40" s="88"/>
      <c r="M40" s="150"/>
      <c r="N40" s="109"/>
      <c r="O40" s="97"/>
      <c r="P40" s="91"/>
      <c r="Q40" s="138"/>
      <c r="R40" s="141"/>
      <c r="S40" s="79"/>
      <c r="W40" s="129"/>
      <c r="X40" s="24">
        <f>SUM(X37:X39)</f>
        <v>0</v>
      </c>
      <c r="Y40" s="31" t="s">
        <v>3</v>
      </c>
      <c r="Z40" s="26">
        <f>SUM(Z37:Z39)</f>
        <v>0</v>
      </c>
      <c r="AA40" s="24">
        <f>SUM(AA37:AA39)</f>
        <v>0</v>
      </c>
      <c r="AB40" s="31" t="s">
        <v>3</v>
      </c>
      <c r="AC40" s="32">
        <f>SUM(AC37:AC39)</f>
        <v>0</v>
      </c>
      <c r="AD40" s="75"/>
      <c r="AE40" s="75"/>
      <c r="AF40" s="75"/>
      <c r="AG40" s="24">
        <f>SUM(AG37:AG39)</f>
        <v>60</v>
      </c>
      <c r="AH40" s="31" t="s">
        <v>3</v>
      </c>
      <c r="AI40" s="26">
        <f>SUM(AI37:AI39)</f>
        <v>63</v>
      </c>
      <c r="AJ40" s="110"/>
      <c r="AK40" s="88"/>
      <c r="AL40" s="150"/>
      <c r="AM40" s="110"/>
      <c r="AN40" s="102"/>
      <c r="AO40" s="103"/>
      <c r="AP40" s="139"/>
      <c r="AQ40" s="142"/>
      <c r="AR40" s="80"/>
    </row>
    <row r="41" spans="1:44" ht="13.5" thickBot="1">
      <c r="A41" s="129"/>
      <c r="B41" s="133"/>
      <c r="C41" s="134"/>
      <c r="D41" s="134"/>
      <c r="E41" s="24">
        <f>E38+E39+E40</f>
        <v>50</v>
      </c>
      <c r="F41" s="25" t="s">
        <v>3</v>
      </c>
      <c r="G41" s="26">
        <f>G38+G39+G40</f>
        <v>46</v>
      </c>
      <c r="H41" s="27">
        <f>H38+H39+H40</f>
        <v>43</v>
      </c>
      <c r="I41" s="28" t="s">
        <v>3</v>
      </c>
      <c r="J41" s="29">
        <f>J38+J39+J40</f>
        <v>44</v>
      </c>
      <c r="K41" s="156"/>
      <c r="L41" s="88"/>
      <c r="M41" s="150"/>
      <c r="N41" s="110"/>
      <c r="O41" s="102"/>
      <c r="P41" s="103"/>
      <c r="Q41" s="139"/>
      <c r="R41" s="142"/>
      <c r="S41" s="80"/>
      <c r="W41" s="117" t="s">
        <v>29</v>
      </c>
      <c r="X41" s="20">
        <f>AI26</f>
        <v>0</v>
      </c>
      <c r="Y41" s="21" t="s">
        <v>3</v>
      </c>
      <c r="Z41" s="23">
        <f>AG26</f>
        <v>0</v>
      </c>
      <c r="AA41" s="20">
        <v>0</v>
      </c>
      <c r="AB41" s="21" t="s">
        <v>3</v>
      </c>
      <c r="AC41" s="23">
        <v>0</v>
      </c>
      <c r="AD41" s="20">
        <f>AI36</f>
        <v>2</v>
      </c>
      <c r="AE41" s="21" t="s">
        <v>3</v>
      </c>
      <c r="AF41" s="22">
        <f>AG36</f>
        <v>1</v>
      </c>
      <c r="AG41" s="75"/>
      <c r="AH41" s="75"/>
      <c r="AI41" s="75"/>
      <c r="AJ41" s="84">
        <f>X41+AA41+AD41</f>
        <v>2</v>
      </c>
      <c r="AK41" s="87" t="s">
        <v>3</v>
      </c>
      <c r="AL41" s="161">
        <f>Z41+AC41+AF41</f>
        <v>1</v>
      </c>
      <c r="AM41" s="99">
        <f>X45+AA45+AD45</f>
        <v>63</v>
      </c>
      <c r="AN41" s="96" t="s">
        <v>3</v>
      </c>
      <c r="AO41" s="90">
        <f>Z45+AC45+AF45</f>
        <v>60</v>
      </c>
      <c r="AP41" s="137">
        <f>AJ41</f>
        <v>2</v>
      </c>
      <c r="AQ41" s="140">
        <f>AM41/AO41</f>
        <v>1.05</v>
      </c>
      <c r="AR41" s="78">
        <v>2</v>
      </c>
    </row>
    <row r="42" spans="1:44" ht="13.5" thickBot="1">
      <c r="A42" s="117" t="s">
        <v>52</v>
      </c>
      <c r="B42" s="20">
        <f>G37</f>
        <v>0</v>
      </c>
      <c r="C42" s="21" t="s">
        <v>3</v>
      </c>
      <c r="D42" s="22">
        <f>E37</f>
        <v>2</v>
      </c>
      <c r="E42" s="75"/>
      <c r="F42" s="75"/>
      <c r="G42" s="75"/>
      <c r="H42" s="20">
        <v>0</v>
      </c>
      <c r="I42" s="21" t="s">
        <v>3</v>
      </c>
      <c r="J42" s="22">
        <v>2</v>
      </c>
      <c r="K42" s="114">
        <f>B42+H42</f>
        <v>0</v>
      </c>
      <c r="L42" s="87" t="s">
        <v>3</v>
      </c>
      <c r="M42" s="143">
        <f>D42+J42</f>
        <v>4</v>
      </c>
      <c r="N42" s="108">
        <f>B46+H46</f>
        <v>92</v>
      </c>
      <c r="O42" s="96" t="s">
        <v>3</v>
      </c>
      <c r="P42" s="90">
        <f>D46+J46</f>
        <v>100</v>
      </c>
      <c r="Q42" s="137">
        <f>K42</f>
        <v>0</v>
      </c>
      <c r="R42" s="140">
        <f>N42/P42</f>
        <v>0.92</v>
      </c>
      <c r="S42" s="78">
        <v>3</v>
      </c>
      <c r="W42" s="128"/>
      <c r="X42" s="9">
        <f>AI27</f>
        <v>0</v>
      </c>
      <c r="Y42" s="10" t="s">
        <v>3</v>
      </c>
      <c r="Z42" s="13">
        <f>AG27</f>
        <v>0</v>
      </c>
      <c r="AA42" s="9">
        <v>0</v>
      </c>
      <c r="AB42" s="10" t="s">
        <v>3</v>
      </c>
      <c r="AC42" s="13">
        <v>0</v>
      </c>
      <c r="AD42" s="9">
        <f>AI37</f>
        <v>25</v>
      </c>
      <c r="AE42" s="10" t="s">
        <v>3</v>
      </c>
      <c r="AF42" s="11">
        <f>AG37</f>
        <v>22</v>
      </c>
      <c r="AG42" s="76"/>
      <c r="AH42" s="76"/>
      <c r="AI42" s="75"/>
      <c r="AJ42" s="159"/>
      <c r="AK42" s="88"/>
      <c r="AL42" s="162"/>
      <c r="AM42" s="100"/>
      <c r="AN42" s="97"/>
      <c r="AO42" s="91"/>
      <c r="AP42" s="138"/>
      <c r="AQ42" s="141"/>
      <c r="AR42" s="79"/>
    </row>
    <row r="43" spans="1:44" ht="12.75">
      <c r="A43" s="128"/>
      <c r="B43" s="9">
        <f>G38</f>
        <v>22</v>
      </c>
      <c r="C43" s="10" t="s">
        <v>3</v>
      </c>
      <c r="D43" s="11">
        <f>E38</f>
        <v>25</v>
      </c>
      <c r="E43" s="75"/>
      <c r="F43" s="75"/>
      <c r="G43" s="75"/>
      <c r="H43" s="12">
        <v>23</v>
      </c>
      <c r="I43" s="10" t="s">
        <v>3</v>
      </c>
      <c r="J43" s="13">
        <v>25</v>
      </c>
      <c r="K43" s="115"/>
      <c r="L43" s="88"/>
      <c r="M43" s="144"/>
      <c r="N43" s="109"/>
      <c r="O43" s="97"/>
      <c r="P43" s="91"/>
      <c r="Q43" s="138"/>
      <c r="R43" s="141"/>
      <c r="S43" s="79"/>
      <c r="W43" s="128"/>
      <c r="X43" s="9">
        <f>AI28</f>
        <v>0</v>
      </c>
      <c r="Y43" s="14" t="s">
        <v>3</v>
      </c>
      <c r="Z43" s="13">
        <f>AG28</f>
        <v>0</v>
      </c>
      <c r="AA43" s="9">
        <v>0</v>
      </c>
      <c r="AB43" s="14" t="s">
        <v>3</v>
      </c>
      <c r="AC43" s="13">
        <v>0</v>
      </c>
      <c r="AD43" s="9">
        <f>AI38</f>
        <v>23</v>
      </c>
      <c r="AE43" s="14" t="s">
        <v>3</v>
      </c>
      <c r="AF43" s="11">
        <f>AG38</f>
        <v>25</v>
      </c>
      <c r="AG43" s="76"/>
      <c r="AH43" s="76"/>
      <c r="AI43" s="75"/>
      <c r="AJ43" s="159"/>
      <c r="AK43" s="88"/>
      <c r="AL43" s="162"/>
      <c r="AM43" s="100"/>
      <c r="AN43" s="97"/>
      <c r="AO43" s="91"/>
      <c r="AP43" s="138"/>
      <c r="AQ43" s="141"/>
      <c r="AR43" s="79"/>
    </row>
    <row r="44" spans="1:44" ht="13.5" thickBot="1">
      <c r="A44" s="128"/>
      <c r="B44" s="9">
        <f>G39</f>
        <v>24</v>
      </c>
      <c r="C44" s="14" t="s">
        <v>3</v>
      </c>
      <c r="D44" s="11">
        <f>E39</f>
        <v>25</v>
      </c>
      <c r="E44" s="75"/>
      <c r="F44" s="75"/>
      <c r="G44" s="75"/>
      <c r="H44" s="12">
        <v>23</v>
      </c>
      <c r="I44" s="14" t="s">
        <v>3</v>
      </c>
      <c r="J44" s="13">
        <v>25</v>
      </c>
      <c r="K44" s="115"/>
      <c r="L44" s="88"/>
      <c r="M44" s="144"/>
      <c r="N44" s="109"/>
      <c r="O44" s="97"/>
      <c r="P44" s="91"/>
      <c r="Q44" s="138"/>
      <c r="R44" s="141"/>
      <c r="S44" s="79"/>
      <c r="W44" s="128"/>
      <c r="X44" s="9">
        <f>AI29</f>
        <v>0</v>
      </c>
      <c r="Y44" s="15" t="s">
        <v>3</v>
      </c>
      <c r="Z44" s="13">
        <f>AG29</f>
        <v>0</v>
      </c>
      <c r="AA44" s="9">
        <f>AI34</f>
        <v>0</v>
      </c>
      <c r="AB44" s="15" t="s">
        <v>3</v>
      </c>
      <c r="AC44" s="13">
        <f>AG34</f>
        <v>0</v>
      </c>
      <c r="AD44" s="9">
        <f>AI39</f>
        <v>15</v>
      </c>
      <c r="AE44" s="15" t="s">
        <v>3</v>
      </c>
      <c r="AF44" s="11">
        <f>AG39</f>
        <v>13</v>
      </c>
      <c r="AG44" s="76"/>
      <c r="AH44" s="76"/>
      <c r="AI44" s="75"/>
      <c r="AJ44" s="159"/>
      <c r="AK44" s="88"/>
      <c r="AL44" s="162"/>
      <c r="AM44" s="100"/>
      <c r="AN44" s="97"/>
      <c r="AO44" s="91"/>
      <c r="AP44" s="138"/>
      <c r="AQ44" s="141"/>
      <c r="AR44" s="79"/>
    </row>
    <row r="45" spans="1:44" ht="13.5" thickBot="1">
      <c r="A45" s="128"/>
      <c r="B45" s="9">
        <f>G40</f>
        <v>0</v>
      </c>
      <c r="C45" s="15" t="s">
        <v>3</v>
      </c>
      <c r="D45" s="11">
        <f>E40</f>
        <v>0</v>
      </c>
      <c r="E45" s="75"/>
      <c r="F45" s="75"/>
      <c r="G45" s="75"/>
      <c r="H45" s="12">
        <v>0</v>
      </c>
      <c r="I45" s="15" t="s">
        <v>3</v>
      </c>
      <c r="J45" s="13">
        <v>0</v>
      </c>
      <c r="K45" s="115"/>
      <c r="L45" s="88"/>
      <c r="M45" s="145"/>
      <c r="N45" s="109"/>
      <c r="O45" s="97"/>
      <c r="P45" s="91"/>
      <c r="Q45" s="138"/>
      <c r="R45" s="141"/>
      <c r="S45" s="79"/>
      <c r="W45" s="135"/>
      <c r="X45" s="24">
        <f>SUM(X42:X44)</f>
        <v>0</v>
      </c>
      <c r="Y45" s="31" t="s">
        <v>3</v>
      </c>
      <c r="Z45" s="26">
        <f>SUM(Z42:Z44)</f>
        <v>0</v>
      </c>
      <c r="AA45" s="24">
        <f>SUM(AA42:AA44)</f>
        <v>0</v>
      </c>
      <c r="AB45" s="31" t="s">
        <v>3</v>
      </c>
      <c r="AC45" s="26">
        <f>SUM(AC42:AC44)</f>
        <v>0</v>
      </c>
      <c r="AD45" s="24">
        <f>SUM(AD42:AD44)</f>
        <v>63</v>
      </c>
      <c r="AE45" s="31" t="s">
        <v>3</v>
      </c>
      <c r="AF45" s="32">
        <f>SUM(AF42:AF44)</f>
        <v>60</v>
      </c>
      <c r="AG45" s="126"/>
      <c r="AH45" s="126"/>
      <c r="AI45" s="126"/>
      <c r="AJ45" s="160"/>
      <c r="AK45" s="89"/>
      <c r="AL45" s="163"/>
      <c r="AM45" s="101"/>
      <c r="AN45" s="98"/>
      <c r="AO45" s="92"/>
      <c r="AP45" s="139"/>
      <c r="AQ45" s="142"/>
      <c r="AR45" s="80"/>
    </row>
    <row r="46" spans="1:19" ht="13.5" thickBot="1">
      <c r="A46" s="129"/>
      <c r="B46" s="24">
        <f>SUM(B43:B45)</f>
        <v>46</v>
      </c>
      <c r="C46" s="31" t="s">
        <v>3</v>
      </c>
      <c r="D46" s="32">
        <f>SUM(D43:D45)</f>
        <v>50</v>
      </c>
      <c r="E46" s="75"/>
      <c r="F46" s="75"/>
      <c r="G46" s="75"/>
      <c r="H46" s="24">
        <f>SUM(H43:H45)</f>
        <v>46</v>
      </c>
      <c r="I46" s="31" t="s">
        <v>3</v>
      </c>
      <c r="J46" s="32">
        <f>SUM(J43:J45)</f>
        <v>50</v>
      </c>
      <c r="K46" s="116"/>
      <c r="L46" s="89"/>
      <c r="M46" s="146"/>
      <c r="N46" s="110"/>
      <c r="O46" s="102"/>
      <c r="P46" s="103"/>
      <c r="Q46" s="139"/>
      <c r="R46" s="142"/>
      <c r="S46" s="80"/>
    </row>
    <row r="47" spans="1:23" ht="13.5" thickBot="1">
      <c r="A47" s="117" t="s">
        <v>58</v>
      </c>
      <c r="B47" s="20">
        <f>J37</f>
        <v>1</v>
      </c>
      <c r="C47" s="21" t="s">
        <v>3</v>
      </c>
      <c r="D47" s="23">
        <f>H37</f>
        <v>1</v>
      </c>
      <c r="E47" s="20">
        <f>J42</f>
        <v>2</v>
      </c>
      <c r="F47" s="21" t="s">
        <v>3</v>
      </c>
      <c r="G47" s="22">
        <f>H42</f>
        <v>0</v>
      </c>
      <c r="H47" s="75"/>
      <c r="I47" s="75"/>
      <c r="J47" s="75"/>
      <c r="K47" s="165">
        <f>B47+E47</f>
        <v>3</v>
      </c>
      <c r="L47" s="87" t="s">
        <v>3</v>
      </c>
      <c r="M47" s="164">
        <f>D47+G47</f>
        <v>1</v>
      </c>
      <c r="N47" s="108">
        <f>B51+E51</f>
        <v>94</v>
      </c>
      <c r="O47" s="96" t="s">
        <v>3</v>
      </c>
      <c r="P47" s="90">
        <f>D51+G51</f>
        <v>89</v>
      </c>
      <c r="Q47" s="137">
        <f>K47</f>
        <v>3</v>
      </c>
      <c r="R47" s="140">
        <f>N47/P47</f>
        <v>1.0561797752808988</v>
      </c>
      <c r="S47" s="78">
        <v>1</v>
      </c>
      <c r="W47" t="s">
        <v>65</v>
      </c>
    </row>
    <row r="48" spans="1:44" ht="26.25" thickBot="1">
      <c r="A48" s="128"/>
      <c r="B48" s="9">
        <f>J38</f>
        <v>19</v>
      </c>
      <c r="C48" s="10" t="s">
        <v>3</v>
      </c>
      <c r="D48" s="13">
        <f>H38</f>
        <v>25</v>
      </c>
      <c r="E48" s="9">
        <f>J43</f>
        <v>25</v>
      </c>
      <c r="F48" s="10" t="s">
        <v>3</v>
      </c>
      <c r="G48" s="11">
        <f>H43</f>
        <v>23</v>
      </c>
      <c r="H48" s="75"/>
      <c r="I48" s="75"/>
      <c r="J48" s="75"/>
      <c r="K48" s="109"/>
      <c r="L48" s="88"/>
      <c r="M48" s="149"/>
      <c r="N48" s="109"/>
      <c r="O48" s="97"/>
      <c r="P48" s="91"/>
      <c r="Q48" s="138"/>
      <c r="R48" s="141"/>
      <c r="S48" s="79"/>
      <c r="W48" s="48"/>
      <c r="X48" s="157" t="str">
        <f>W49</f>
        <v>Kopřivnice A</v>
      </c>
      <c r="Y48" s="158"/>
      <c r="Z48" s="158"/>
      <c r="AA48" s="158" t="str">
        <f>W54</f>
        <v>Kroměříž</v>
      </c>
      <c r="AB48" s="158"/>
      <c r="AC48" s="158"/>
      <c r="AD48" s="158" t="str">
        <f>W59</f>
        <v>Sokol FM B</v>
      </c>
      <c r="AE48" s="158"/>
      <c r="AF48" s="158"/>
      <c r="AG48" s="158" t="str">
        <f>W64</f>
        <v>Frýdlant</v>
      </c>
      <c r="AH48" s="158"/>
      <c r="AI48" s="166"/>
      <c r="AJ48" s="77" t="s">
        <v>1</v>
      </c>
      <c r="AK48" s="60"/>
      <c r="AL48" s="51"/>
      <c r="AM48" s="77" t="s">
        <v>0</v>
      </c>
      <c r="AN48" s="60"/>
      <c r="AO48" s="51"/>
      <c r="AP48" s="49" t="s">
        <v>35</v>
      </c>
      <c r="AQ48" s="49" t="s">
        <v>31</v>
      </c>
      <c r="AR48" s="64" t="s">
        <v>2</v>
      </c>
    </row>
    <row r="49" spans="1:44" ht="13.5" thickBot="1">
      <c r="A49" s="128"/>
      <c r="B49" s="9">
        <f>J39</f>
        <v>25</v>
      </c>
      <c r="C49" s="14" t="s">
        <v>3</v>
      </c>
      <c r="D49" s="13">
        <f>H39</f>
        <v>18</v>
      </c>
      <c r="E49" s="9">
        <f>J44</f>
        <v>25</v>
      </c>
      <c r="F49" s="14" t="s">
        <v>3</v>
      </c>
      <c r="G49" s="11">
        <f>H44</f>
        <v>23</v>
      </c>
      <c r="H49" s="75"/>
      <c r="I49" s="75"/>
      <c r="J49" s="75"/>
      <c r="K49" s="109"/>
      <c r="L49" s="88"/>
      <c r="M49" s="149"/>
      <c r="N49" s="109"/>
      <c r="O49" s="97"/>
      <c r="P49" s="91"/>
      <c r="Q49" s="138"/>
      <c r="R49" s="141"/>
      <c r="S49" s="79"/>
      <c r="W49" s="128" t="s">
        <v>66</v>
      </c>
      <c r="X49" s="154"/>
      <c r="Y49" s="155"/>
      <c r="Z49" s="134"/>
      <c r="AA49" s="66">
        <v>2</v>
      </c>
      <c r="AB49" s="67" t="s">
        <v>3</v>
      </c>
      <c r="AC49" s="68">
        <v>0</v>
      </c>
      <c r="AD49" s="66">
        <v>0</v>
      </c>
      <c r="AE49" s="67" t="s">
        <v>3</v>
      </c>
      <c r="AF49" s="68">
        <v>0</v>
      </c>
      <c r="AG49" s="66">
        <v>0</v>
      </c>
      <c r="AH49" s="67" t="s">
        <v>3</v>
      </c>
      <c r="AI49" s="68">
        <v>0</v>
      </c>
      <c r="AJ49" s="156">
        <f>AA49+AD49+AG49</f>
        <v>2</v>
      </c>
      <c r="AK49" s="88" t="s">
        <v>3</v>
      </c>
      <c r="AL49" s="148">
        <f>AC49+AF49+AI49</f>
        <v>0</v>
      </c>
      <c r="AM49" s="151">
        <f>AA53+AD53+AG53</f>
        <v>50</v>
      </c>
      <c r="AN49" s="152" t="s">
        <v>3</v>
      </c>
      <c r="AO49" s="153">
        <f>AC53+AF53+AI53</f>
        <v>36</v>
      </c>
      <c r="AP49" s="138">
        <f>AJ49</f>
        <v>2</v>
      </c>
      <c r="AQ49" s="141">
        <f>AM49/AO49</f>
        <v>1.3888888888888888</v>
      </c>
      <c r="AR49" s="79">
        <v>1</v>
      </c>
    </row>
    <row r="50" spans="1:44" ht="13.5" thickBot="1">
      <c r="A50" s="128"/>
      <c r="B50" s="9">
        <f>J40</f>
        <v>0</v>
      </c>
      <c r="C50" s="15" t="s">
        <v>3</v>
      </c>
      <c r="D50" s="13">
        <f>H40</f>
        <v>0</v>
      </c>
      <c r="E50" s="9">
        <f>J45</f>
        <v>0</v>
      </c>
      <c r="F50" s="15" t="s">
        <v>3</v>
      </c>
      <c r="G50" s="11">
        <f>H45</f>
        <v>0</v>
      </c>
      <c r="H50" s="75"/>
      <c r="I50" s="75"/>
      <c r="J50" s="75"/>
      <c r="K50" s="109"/>
      <c r="L50" s="88"/>
      <c r="M50" s="149"/>
      <c r="N50" s="109"/>
      <c r="O50" s="97"/>
      <c r="P50" s="91"/>
      <c r="Q50" s="138"/>
      <c r="R50" s="141"/>
      <c r="S50" s="79"/>
      <c r="W50" s="128"/>
      <c r="X50" s="133"/>
      <c r="Y50" s="134"/>
      <c r="Z50" s="134"/>
      <c r="AA50" s="39">
        <v>25</v>
      </c>
      <c r="AB50" s="5" t="s">
        <v>3</v>
      </c>
      <c r="AC50" s="40">
        <v>18</v>
      </c>
      <c r="AD50" s="1">
        <v>0</v>
      </c>
      <c r="AE50" s="6" t="s">
        <v>3</v>
      </c>
      <c r="AF50" s="2">
        <v>0</v>
      </c>
      <c r="AG50" s="1">
        <v>0</v>
      </c>
      <c r="AH50" s="6" t="s">
        <v>3</v>
      </c>
      <c r="AI50" s="2">
        <v>0</v>
      </c>
      <c r="AJ50" s="156"/>
      <c r="AK50" s="88"/>
      <c r="AL50" s="149"/>
      <c r="AM50" s="109"/>
      <c r="AN50" s="97"/>
      <c r="AO50" s="91"/>
      <c r="AP50" s="138"/>
      <c r="AQ50" s="141"/>
      <c r="AR50" s="79"/>
    </row>
    <row r="51" spans="1:44" ht="13.5" thickBot="1">
      <c r="A51" s="135"/>
      <c r="B51" s="24">
        <f>SUM(B48:B50)</f>
        <v>44</v>
      </c>
      <c r="C51" s="31" t="s">
        <v>3</v>
      </c>
      <c r="D51" s="26">
        <f>SUM(D48:D50)</f>
        <v>43</v>
      </c>
      <c r="E51" s="24">
        <f>SUM(E48:E50)</f>
        <v>50</v>
      </c>
      <c r="F51" s="31" t="s">
        <v>3</v>
      </c>
      <c r="G51" s="32">
        <f>SUM(G48:G50)</f>
        <v>46</v>
      </c>
      <c r="H51" s="126"/>
      <c r="I51" s="126"/>
      <c r="J51" s="126"/>
      <c r="K51" s="147"/>
      <c r="L51" s="89"/>
      <c r="M51" s="177"/>
      <c r="N51" s="147"/>
      <c r="O51" s="98"/>
      <c r="P51" s="92"/>
      <c r="Q51" s="139"/>
      <c r="R51" s="142"/>
      <c r="S51" s="80"/>
      <c r="W51" s="128"/>
      <c r="X51" s="133"/>
      <c r="Y51" s="134"/>
      <c r="Z51" s="134"/>
      <c r="AA51" s="39">
        <v>25</v>
      </c>
      <c r="AB51" s="3" t="s">
        <v>3</v>
      </c>
      <c r="AC51" s="40">
        <v>18</v>
      </c>
      <c r="AD51" s="1">
        <v>0</v>
      </c>
      <c r="AE51" s="4" t="s">
        <v>3</v>
      </c>
      <c r="AF51" s="2">
        <v>0</v>
      </c>
      <c r="AG51" s="1">
        <v>0</v>
      </c>
      <c r="AH51" s="4" t="s">
        <v>3</v>
      </c>
      <c r="AI51" s="2">
        <v>0</v>
      </c>
      <c r="AJ51" s="156"/>
      <c r="AK51" s="88"/>
      <c r="AL51" s="149"/>
      <c r="AM51" s="109"/>
      <c r="AN51" s="97"/>
      <c r="AO51" s="91"/>
      <c r="AP51" s="138"/>
      <c r="AQ51" s="141"/>
      <c r="AR51" s="79"/>
    </row>
    <row r="52" spans="23:44" ht="16.5" customHeight="1" thickBot="1">
      <c r="W52" s="128"/>
      <c r="X52" s="133"/>
      <c r="Y52" s="134"/>
      <c r="Z52" s="134"/>
      <c r="AA52" s="39">
        <v>0</v>
      </c>
      <c r="AB52" s="7" t="s">
        <v>3</v>
      </c>
      <c r="AC52" s="40">
        <v>0</v>
      </c>
      <c r="AD52" s="1">
        <v>0</v>
      </c>
      <c r="AE52" s="8" t="s">
        <v>3</v>
      </c>
      <c r="AF52" s="2">
        <v>0</v>
      </c>
      <c r="AG52" s="1">
        <v>0</v>
      </c>
      <c r="AH52" s="8" t="s">
        <v>3</v>
      </c>
      <c r="AI52" s="2">
        <v>0</v>
      </c>
      <c r="AJ52" s="156"/>
      <c r="AK52" s="88"/>
      <c r="AL52" s="150"/>
      <c r="AM52" s="109"/>
      <c r="AN52" s="97"/>
      <c r="AO52" s="91"/>
      <c r="AP52" s="138"/>
      <c r="AQ52" s="141"/>
      <c r="AR52" s="79"/>
    </row>
    <row r="53" spans="1:44" ht="26.25" thickBot="1">
      <c r="A53" s="48" t="s">
        <v>45</v>
      </c>
      <c r="B53" s="157" t="str">
        <f>A54</f>
        <v>Kroměříž A</v>
      </c>
      <c r="C53" s="158"/>
      <c r="D53" s="158"/>
      <c r="E53" s="158" t="str">
        <f>A59</f>
        <v>Ostrava B</v>
      </c>
      <c r="F53" s="158"/>
      <c r="G53" s="158"/>
      <c r="H53" s="158" t="str">
        <f>A64</f>
        <v>Frýdlant</v>
      </c>
      <c r="I53" s="158"/>
      <c r="J53" s="158"/>
      <c r="K53" s="77" t="s">
        <v>1</v>
      </c>
      <c r="L53" s="60"/>
      <c r="M53" s="51"/>
      <c r="N53" s="77" t="s">
        <v>0</v>
      </c>
      <c r="O53" s="60"/>
      <c r="P53" s="51"/>
      <c r="Q53" s="49" t="s">
        <v>35</v>
      </c>
      <c r="R53" s="49" t="s">
        <v>31</v>
      </c>
      <c r="S53" s="64" t="s">
        <v>2</v>
      </c>
      <c r="W53" s="129"/>
      <c r="X53" s="133"/>
      <c r="Y53" s="134"/>
      <c r="Z53" s="134"/>
      <c r="AA53" s="24">
        <f>AA50+AA51+AA52</f>
        <v>50</v>
      </c>
      <c r="AB53" s="25" t="s">
        <v>3</v>
      </c>
      <c r="AC53" s="26">
        <f>AC50+AC51+AC52</f>
        <v>36</v>
      </c>
      <c r="AD53" s="27">
        <f>AD50+AD51+AD52</f>
        <v>0</v>
      </c>
      <c r="AE53" s="28" t="s">
        <v>3</v>
      </c>
      <c r="AF53" s="29">
        <f>AF50+AF51+AF52</f>
        <v>0</v>
      </c>
      <c r="AG53" s="30">
        <f>AG50+AG51+AG52</f>
        <v>0</v>
      </c>
      <c r="AH53" s="28" t="s">
        <v>3</v>
      </c>
      <c r="AI53" s="29">
        <f>SUM(AI50:AI52)</f>
        <v>0</v>
      </c>
      <c r="AJ53" s="156"/>
      <c r="AK53" s="88"/>
      <c r="AL53" s="150"/>
      <c r="AM53" s="110"/>
      <c r="AN53" s="102"/>
      <c r="AO53" s="103"/>
      <c r="AP53" s="139"/>
      <c r="AQ53" s="142"/>
      <c r="AR53" s="80"/>
    </row>
    <row r="54" spans="1:44" ht="13.5" thickBot="1">
      <c r="A54" s="128" t="s">
        <v>39</v>
      </c>
      <c r="B54" s="154"/>
      <c r="C54" s="155"/>
      <c r="D54" s="134"/>
      <c r="E54" s="66">
        <v>2</v>
      </c>
      <c r="F54" s="67" t="s">
        <v>3</v>
      </c>
      <c r="G54" s="68">
        <v>0</v>
      </c>
      <c r="H54" s="66">
        <v>0</v>
      </c>
      <c r="I54" s="67" t="s">
        <v>3</v>
      </c>
      <c r="J54" s="68">
        <v>2</v>
      </c>
      <c r="K54" s="156">
        <f>B54+E54+H54</f>
        <v>2</v>
      </c>
      <c r="L54" s="88" t="s">
        <v>3</v>
      </c>
      <c r="M54" s="148">
        <f>D54+G54+J54</f>
        <v>2</v>
      </c>
      <c r="N54" s="151">
        <f>B58+E58+H58</f>
        <v>75</v>
      </c>
      <c r="O54" s="152" t="s">
        <v>3</v>
      </c>
      <c r="P54" s="153">
        <f>D58+G58+J58</f>
        <v>93</v>
      </c>
      <c r="Q54" s="138">
        <f>K54</f>
        <v>2</v>
      </c>
      <c r="R54" s="141">
        <f>N54/P54</f>
        <v>0.8064516129032258</v>
      </c>
      <c r="S54" s="79">
        <v>2</v>
      </c>
      <c r="W54" s="117" t="s">
        <v>59</v>
      </c>
      <c r="X54" s="20">
        <f>AC49</f>
        <v>0</v>
      </c>
      <c r="Y54" s="21" t="s">
        <v>3</v>
      </c>
      <c r="Z54" s="22">
        <f>AA49</f>
        <v>2</v>
      </c>
      <c r="AA54" s="75"/>
      <c r="AB54" s="75"/>
      <c r="AC54" s="75"/>
      <c r="AD54" s="20">
        <v>0</v>
      </c>
      <c r="AE54" s="21" t="s">
        <v>3</v>
      </c>
      <c r="AF54" s="22">
        <v>0</v>
      </c>
      <c r="AG54" s="20">
        <v>0</v>
      </c>
      <c r="AH54" s="21" t="s">
        <v>3</v>
      </c>
      <c r="AI54" s="23">
        <v>0</v>
      </c>
      <c r="AJ54" s="114">
        <f>X54+AD54+AG54</f>
        <v>0</v>
      </c>
      <c r="AK54" s="87" t="s">
        <v>3</v>
      </c>
      <c r="AL54" s="143">
        <f>Z54+AF54+AI54</f>
        <v>2</v>
      </c>
      <c r="AM54" s="108">
        <f>X58+AD58+AG58</f>
        <v>36</v>
      </c>
      <c r="AN54" s="96" t="s">
        <v>3</v>
      </c>
      <c r="AO54" s="90">
        <f>Z58+AF58+AI58</f>
        <v>50</v>
      </c>
      <c r="AP54" s="137">
        <f>AJ54</f>
        <v>0</v>
      </c>
      <c r="AQ54" s="140">
        <f>AM54/AO54</f>
        <v>0.72</v>
      </c>
      <c r="AR54" s="78">
        <v>4</v>
      </c>
    </row>
    <row r="55" spans="1:44" ht="12.75">
      <c r="A55" s="128"/>
      <c r="B55" s="133"/>
      <c r="C55" s="134"/>
      <c r="D55" s="134"/>
      <c r="E55" s="39">
        <v>25</v>
      </c>
      <c r="F55" s="5" t="s">
        <v>3</v>
      </c>
      <c r="G55" s="40">
        <v>19</v>
      </c>
      <c r="H55" s="1">
        <v>11</v>
      </c>
      <c r="I55" s="6" t="s">
        <v>3</v>
      </c>
      <c r="J55" s="2">
        <v>25</v>
      </c>
      <c r="K55" s="156"/>
      <c r="L55" s="88"/>
      <c r="M55" s="149"/>
      <c r="N55" s="109"/>
      <c r="O55" s="97"/>
      <c r="P55" s="91"/>
      <c r="Q55" s="138"/>
      <c r="R55" s="141"/>
      <c r="S55" s="79"/>
      <c r="W55" s="128"/>
      <c r="X55" s="9">
        <f>AC50</f>
        <v>18</v>
      </c>
      <c r="Y55" s="10" t="s">
        <v>3</v>
      </c>
      <c r="Z55" s="11">
        <f>AA50</f>
        <v>25</v>
      </c>
      <c r="AA55" s="75"/>
      <c r="AB55" s="75"/>
      <c r="AC55" s="75"/>
      <c r="AD55" s="12">
        <v>0</v>
      </c>
      <c r="AE55" s="10" t="s">
        <v>3</v>
      </c>
      <c r="AF55" s="13">
        <v>0</v>
      </c>
      <c r="AG55" s="9">
        <v>0</v>
      </c>
      <c r="AH55" s="10" t="s">
        <v>3</v>
      </c>
      <c r="AI55" s="13">
        <v>0</v>
      </c>
      <c r="AJ55" s="115"/>
      <c r="AK55" s="88"/>
      <c r="AL55" s="144"/>
      <c r="AM55" s="109"/>
      <c r="AN55" s="97"/>
      <c r="AO55" s="91"/>
      <c r="AP55" s="138"/>
      <c r="AQ55" s="141"/>
      <c r="AR55" s="79"/>
    </row>
    <row r="56" spans="1:44" ht="12.75">
      <c r="A56" s="128"/>
      <c r="B56" s="133"/>
      <c r="C56" s="134"/>
      <c r="D56" s="134"/>
      <c r="E56" s="39">
        <v>25</v>
      </c>
      <c r="F56" s="3" t="s">
        <v>3</v>
      </c>
      <c r="G56" s="40">
        <v>24</v>
      </c>
      <c r="H56" s="1">
        <v>14</v>
      </c>
      <c r="I56" s="4" t="s">
        <v>3</v>
      </c>
      <c r="J56" s="2">
        <v>25</v>
      </c>
      <c r="K56" s="156"/>
      <c r="L56" s="88"/>
      <c r="M56" s="149"/>
      <c r="N56" s="109"/>
      <c r="O56" s="97"/>
      <c r="P56" s="91"/>
      <c r="Q56" s="138"/>
      <c r="R56" s="141"/>
      <c r="S56" s="79"/>
      <c r="W56" s="128"/>
      <c r="X56" s="9">
        <f>AC51</f>
        <v>18</v>
      </c>
      <c r="Y56" s="14" t="s">
        <v>3</v>
      </c>
      <c r="Z56" s="11">
        <f>AA51</f>
        <v>25</v>
      </c>
      <c r="AA56" s="75"/>
      <c r="AB56" s="75"/>
      <c r="AC56" s="75"/>
      <c r="AD56" s="12">
        <v>0</v>
      </c>
      <c r="AE56" s="14" t="s">
        <v>3</v>
      </c>
      <c r="AF56" s="13">
        <v>0</v>
      </c>
      <c r="AG56" s="9">
        <v>0</v>
      </c>
      <c r="AH56" s="14" t="s">
        <v>3</v>
      </c>
      <c r="AI56" s="13">
        <v>0</v>
      </c>
      <c r="AJ56" s="115"/>
      <c r="AK56" s="88"/>
      <c r="AL56" s="144"/>
      <c r="AM56" s="109"/>
      <c r="AN56" s="97"/>
      <c r="AO56" s="91"/>
      <c r="AP56" s="138"/>
      <c r="AQ56" s="141"/>
      <c r="AR56" s="79"/>
    </row>
    <row r="57" spans="1:44" ht="13.5" thickBot="1">
      <c r="A57" s="128"/>
      <c r="B57" s="133"/>
      <c r="C57" s="134"/>
      <c r="D57" s="134"/>
      <c r="E57" s="39">
        <v>0</v>
      </c>
      <c r="F57" s="7" t="s">
        <v>3</v>
      </c>
      <c r="G57" s="40">
        <v>0</v>
      </c>
      <c r="H57" s="1">
        <v>0</v>
      </c>
      <c r="I57" s="8" t="s">
        <v>3</v>
      </c>
      <c r="J57" s="2">
        <v>0</v>
      </c>
      <c r="K57" s="156"/>
      <c r="L57" s="88"/>
      <c r="M57" s="150"/>
      <c r="N57" s="109"/>
      <c r="O57" s="97"/>
      <c r="P57" s="91"/>
      <c r="Q57" s="138"/>
      <c r="R57" s="141"/>
      <c r="S57" s="79"/>
      <c r="W57" s="128"/>
      <c r="X57" s="9">
        <f>AC52</f>
        <v>0</v>
      </c>
      <c r="Y57" s="15" t="s">
        <v>3</v>
      </c>
      <c r="Z57" s="11">
        <f>AA52</f>
        <v>0</v>
      </c>
      <c r="AA57" s="75"/>
      <c r="AB57" s="75"/>
      <c r="AC57" s="75"/>
      <c r="AD57" s="12">
        <v>0</v>
      </c>
      <c r="AE57" s="15" t="s">
        <v>3</v>
      </c>
      <c r="AF57" s="13">
        <v>0</v>
      </c>
      <c r="AG57" s="9">
        <v>0</v>
      </c>
      <c r="AH57" s="15" t="s">
        <v>3</v>
      </c>
      <c r="AI57" s="13">
        <v>0</v>
      </c>
      <c r="AJ57" s="115"/>
      <c r="AK57" s="88"/>
      <c r="AL57" s="145"/>
      <c r="AM57" s="109"/>
      <c r="AN57" s="97"/>
      <c r="AO57" s="91"/>
      <c r="AP57" s="138"/>
      <c r="AQ57" s="141"/>
      <c r="AR57" s="79"/>
    </row>
    <row r="58" spans="1:44" ht="13.5" thickBot="1">
      <c r="A58" s="129"/>
      <c r="B58" s="133"/>
      <c r="C58" s="134"/>
      <c r="D58" s="134"/>
      <c r="E58" s="24">
        <f>E55+E56+E57</f>
        <v>50</v>
      </c>
      <c r="F58" s="25" t="s">
        <v>3</v>
      </c>
      <c r="G58" s="26">
        <f>G55+G56+G57</f>
        <v>43</v>
      </c>
      <c r="H58" s="27">
        <f>H55+H56+H57</f>
        <v>25</v>
      </c>
      <c r="I58" s="28" t="s">
        <v>3</v>
      </c>
      <c r="J58" s="29">
        <f>J55+J56+J57</f>
        <v>50</v>
      </c>
      <c r="K58" s="156"/>
      <c r="L58" s="88"/>
      <c r="M58" s="150"/>
      <c r="N58" s="110"/>
      <c r="O58" s="102"/>
      <c r="P58" s="103"/>
      <c r="Q58" s="139"/>
      <c r="R58" s="142"/>
      <c r="S58" s="80"/>
      <c r="W58" s="129"/>
      <c r="X58" s="24">
        <f>SUM(X55:X57)</f>
        <v>36</v>
      </c>
      <c r="Y58" s="31" t="s">
        <v>3</v>
      </c>
      <c r="Z58" s="32">
        <f>SUM(Z55:Z57)</f>
        <v>50</v>
      </c>
      <c r="AA58" s="75"/>
      <c r="AB58" s="75"/>
      <c r="AC58" s="75"/>
      <c r="AD58" s="24">
        <f>SUM(AD55:AD57)</f>
        <v>0</v>
      </c>
      <c r="AE58" s="31" t="s">
        <v>3</v>
      </c>
      <c r="AF58" s="32">
        <f>SUM(AF55:AF57)</f>
        <v>0</v>
      </c>
      <c r="AG58" s="24">
        <f>SUM(AG55:AG57)</f>
        <v>0</v>
      </c>
      <c r="AH58" s="31" t="s">
        <v>3</v>
      </c>
      <c r="AI58" s="26">
        <f>SUM(AI55:AI57)</f>
        <v>0</v>
      </c>
      <c r="AJ58" s="116"/>
      <c r="AK58" s="89"/>
      <c r="AL58" s="146"/>
      <c r="AM58" s="110"/>
      <c r="AN58" s="102"/>
      <c r="AO58" s="103"/>
      <c r="AP58" s="139"/>
      <c r="AQ58" s="142"/>
      <c r="AR58" s="80"/>
    </row>
    <row r="59" spans="1:44" ht="13.5" thickBot="1">
      <c r="A59" s="117" t="s">
        <v>20</v>
      </c>
      <c r="B59" s="20">
        <f>G54</f>
        <v>0</v>
      </c>
      <c r="C59" s="21" t="s">
        <v>3</v>
      </c>
      <c r="D59" s="22">
        <f>E54</f>
        <v>2</v>
      </c>
      <c r="E59" s="75"/>
      <c r="F59" s="75"/>
      <c r="G59" s="75"/>
      <c r="H59" s="20">
        <v>0</v>
      </c>
      <c r="I59" s="21" t="s">
        <v>3</v>
      </c>
      <c r="J59" s="22">
        <v>2</v>
      </c>
      <c r="K59" s="114">
        <f>B59+H59</f>
        <v>0</v>
      </c>
      <c r="L59" s="87" t="s">
        <v>3</v>
      </c>
      <c r="M59" s="143">
        <f>D59+J59</f>
        <v>4</v>
      </c>
      <c r="N59" s="108">
        <f>B63+H63</f>
        <v>72</v>
      </c>
      <c r="O59" s="96" t="s">
        <v>3</v>
      </c>
      <c r="P59" s="90">
        <f>D63+J63</f>
        <v>100</v>
      </c>
      <c r="Q59" s="137">
        <f>K59</f>
        <v>0</v>
      </c>
      <c r="R59" s="140">
        <f>N59/P59</f>
        <v>0.72</v>
      </c>
      <c r="S59" s="78">
        <v>3</v>
      </c>
      <c r="W59" s="117" t="s">
        <v>51</v>
      </c>
      <c r="X59" s="20">
        <f>AF49</f>
        <v>0</v>
      </c>
      <c r="Y59" s="21" t="s">
        <v>3</v>
      </c>
      <c r="Z59" s="23">
        <f>AD49</f>
        <v>0</v>
      </c>
      <c r="AA59" s="20">
        <v>0</v>
      </c>
      <c r="AB59" s="21" t="s">
        <v>3</v>
      </c>
      <c r="AC59" s="22">
        <f>AD54</f>
        <v>0</v>
      </c>
      <c r="AD59" s="75"/>
      <c r="AE59" s="75"/>
      <c r="AF59" s="75"/>
      <c r="AG59" s="20">
        <v>2</v>
      </c>
      <c r="AH59" s="21" t="s">
        <v>3</v>
      </c>
      <c r="AI59" s="23">
        <v>1</v>
      </c>
      <c r="AJ59" s="165">
        <f>X59+AA59+AG59</f>
        <v>2</v>
      </c>
      <c r="AK59" s="87" t="s">
        <v>3</v>
      </c>
      <c r="AL59" s="164">
        <f>Z59+AC59+AI59</f>
        <v>1</v>
      </c>
      <c r="AM59" s="108">
        <f>X63+AA63+AG63</f>
        <v>57</v>
      </c>
      <c r="AN59" s="96" t="s">
        <v>3</v>
      </c>
      <c r="AO59" s="90">
        <f>Z63+AC63+AI63</f>
        <v>59</v>
      </c>
      <c r="AP59" s="137">
        <f>AJ59</f>
        <v>2</v>
      </c>
      <c r="AQ59" s="140">
        <f>AM59/AO59</f>
        <v>0.9661016949152542</v>
      </c>
      <c r="AR59" s="78">
        <v>2</v>
      </c>
    </row>
    <row r="60" spans="1:44" ht="12.75">
      <c r="A60" s="128"/>
      <c r="B60" s="9">
        <f>G55</f>
        <v>19</v>
      </c>
      <c r="C60" s="10" t="s">
        <v>3</v>
      </c>
      <c r="D60" s="11">
        <f>E55</f>
        <v>25</v>
      </c>
      <c r="E60" s="75"/>
      <c r="F60" s="75"/>
      <c r="G60" s="75"/>
      <c r="H60" s="12">
        <v>16</v>
      </c>
      <c r="I60" s="10" t="s">
        <v>3</v>
      </c>
      <c r="J60" s="13">
        <v>25</v>
      </c>
      <c r="K60" s="115"/>
      <c r="L60" s="88"/>
      <c r="M60" s="144"/>
      <c r="N60" s="109"/>
      <c r="O60" s="97"/>
      <c r="P60" s="91"/>
      <c r="Q60" s="138"/>
      <c r="R60" s="141"/>
      <c r="S60" s="79"/>
      <c r="W60" s="128"/>
      <c r="X60" s="9">
        <f>AF50</f>
        <v>0</v>
      </c>
      <c r="Y60" s="10" t="s">
        <v>3</v>
      </c>
      <c r="Z60" s="13">
        <f>AD50</f>
        <v>0</v>
      </c>
      <c r="AA60" s="9">
        <v>0</v>
      </c>
      <c r="AB60" s="10" t="s">
        <v>3</v>
      </c>
      <c r="AC60" s="11">
        <v>0</v>
      </c>
      <c r="AD60" s="75"/>
      <c r="AE60" s="75"/>
      <c r="AF60" s="76"/>
      <c r="AG60" s="12">
        <v>17</v>
      </c>
      <c r="AH60" s="10" t="s">
        <v>3</v>
      </c>
      <c r="AI60" s="16">
        <v>25</v>
      </c>
      <c r="AJ60" s="109"/>
      <c r="AK60" s="88"/>
      <c r="AL60" s="149"/>
      <c r="AM60" s="109"/>
      <c r="AN60" s="97"/>
      <c r="AO60" s="91"/>
      <c r="AP60" s="138"/>
      <c r="AQ60" s="141"/>
      <c r="AR60" s="79"/>
    </row>
    <row r="61" spans="1:44" ht="12.75">
      <c r="A61" s="128"/>
      <c r="B61" s="9">
        <f>G56</f>
        <v>24</v>
      </c>
      <c r="C61" s="14" t="s">
        <v>3</v>
      </c>
      <c r="D61" s="11">
        <f>E56</f>
        <v>25</v>
      </c>
      <c r="E61" s="75"/>
      <c r="F61" s="75"/>
      <c r="G61" s="75"/>
      <c r="H61" s="12">
        <v>13</v>
      </c>
      <c r="I61" s="14" t="s">
        <v>3</v>
      </c>
      <c r="J61" s="13">
        <v>25</v>
      </c>
      <c r="K61" s="115"/>
      <c r="L61" s="88"/>
      <c r="M61" s="144"/>
      <c r="N61" s="109"/>
      <c r="O61" s="97"/>
      <c r="P61" s="91"/>
      <c r="Q61" s="138"/>
      <c r="R61" s="141"/>
      <c r="S61" s="79"/>
      <c r="W61" s="128"/>
      <c r="X61" s="9">
        <f>AF51</f>
        <v>0</v>
      </c>
      <c r="Y61" s="14" t="s">
        <v>3</v>
      </c>
      <c r="Z61" s="13">
        <f>AD51</f>
        <v>0</v>
      </c>
      <c r="AA61" s="9">
        <v>0</v>
      </c>
      <c r="AB61" s="14" t="s">
        <v>3</v>
      </c>
      <c r="AC61" s="11">
        <v>0</v>
      </c>
      <c r="AD61" s="75"/>
      <c r="AE61" s="75"/>
      <c r="AF61" s="76"/>
      <c r="AG61" s="12">
        <v>25</v>
      </c>
      <c r="AH61" s="14" t="s">
        <v>3</v>
      </c>
      <c r="AI61" s="16">
        <v>23</v>
      </c>
      <c r="AJ61" s="109"/>
      <c r="AK61" s="88"/>
      <c r="AL61" s="149"/>
      <c r="AM61" s="109"/>
      <c r="AN61" s="97"/>
      <c r="AO61" s="91"/>
      <c r="AP61" s="138"/>
      <c r="AQ61" s="141"/>
      <c r="AR61" s="79"/>
    </row>
    <row r="62" spans="1:44" ht="13.5" thickBot="1">
      <c r="A62" s="128"/>
      <c r="B62" s="9">
        <f>G57</f>
        <v>0</v>
      </c>
      <c r="C62" s="15" t="s">
        <v>3</v>
      </c>
      <c r="D62" s="11">
        <f>E57</f>
        <v>0</v>
      </c>
      <c r="E62" s="75"/>
      <c r="F62" s="75"/>
      <c r="G62" s="75"/>
      <c r="H62" s="12">
        <v>0</v>
      </c>
      <c r="I62" s="15" t="s">
        <v>3</v>
      </c>
      <c r="J62" s="13">
        <v>0</v>
      </c>
      <c r="K62" s="115"/>
      <c r="L62" s="88"/>
      <c r="M62" s="145"/>
      <c r="N62" s="109"/>
      <c r="O62" s="97"/>
      <c r="P62" s="91"/>
      <c r="Q62" s="138"/>
      <c r="R62" s="141"/>
      <c r="S62" s="79"/>
      <c r="W62" s="128"/>
      <c r="X62" s="9">
        <f>AF52</f>
        <v>0</v>
      </c>
      <c r="Y62" s="15" t="s">
        <v>3</v>
      </c>
      <c r="Z62" s="13">
        <f>AD52</f>
        <v>0</v>
      </c>
      <c r="AA62" s="9">
        <f>AF57</f>
        <v>0</v>
      </c>
      <c r="AB62" s="15" t="s">
        <v>3</v>
      </c>
      <c r="AC62" s="11">
        <f>AD57</f>
        <v>0</v>
      </c>
      <c r="AD62" s="75"/>
      <c r="AE62" s="75"/>
      <c r="AF62" s="76"/>
      <c r="AG62" s="12">
        <v>15</v>
      </c>
      <c r="AH62" s="15" t="s">
        <v>3</v>
      </c>
      <c r="AI62" s="16">
        <v>11</v>
      </c>
      <c r="AJ62" s="109"/>
      <c r="AK62" s="88"/>
      <c r="AL62" s="149"/>
      <c r="AM62" s="109"/>
      <c r="AN62" s="97"/>
      <c r="AO62" s="91"/>
      <c r="AP62" s="138"/>
      <c r="AQ62" s="141"/>
      <c r="AR62" s="79"/>
    </row>
    <row r="63" spans="1:44" ht="13.5" thickBot="1">
      <c r="A63" s="129"/>
      <c r="B63" s="24">
        <f>SUM(B60:B62)</f>
        <v>43</v>
      </c>
      <c r="C63" s="31" t="s">
        <v>3</v>
      </c>
      <c r="D63" s="32">
        <f>SUM(D60:D62)</f>
        <v>50</v>
      </c>
      <c r="E63" s="75"/>
      <c r="F63" s="75"/>
      <c r="G63" s="75"/>
      <c r="H63" s="24">
        <f>SUM(H60:H62)</f>
        <v>29</v>
      </c>
      <c r="I63" s="31" t="s">
        <v>3</v>
      </c>
      <c r="J63" s="32">
        <f>SUM(J60:J62)</f>
        <v>50</v>
      </c>
      <c r="K63" s="116"/>
      <c r="L63" s="89"/>
      <c r="M63" s="146"/>
      <c r="N63" s="110"/>
      <c r="O63" s="102"/>
      <c r="P63" s="103"/>
      <c r="Q63" s="139"/>
      <c r="R63" s="142"/>
      <c r="S63" s="80"/>
      <c r="W63" s="129"/>
      <c r="X63" s="24">
        <f>SUM(X60:X62)</f>
        <v>0</v>
      </c>
      <c r="Y63" s="31" t="s">
        <v>3</v>
      </c>
      <c r="Z63" s="26">
        <f>SUM(Z60:Z62)</f>
        <v>0</v>
      </c>
      <c r="AA63" s="24">
        <f>SUM(AA60:AA62)</f>
        <v>0</v>
      </c>
      <c r="AB63" s="31" t="s">
        <v>3</v>
      </c>
      <c r="AC63" s="32">
        <f>SUM(AC60:AC62)</f>
        <v>0</v>
      </c>
      <c r="AD63" s="75"/>
      <c r="AE63" s="75"/>
      <c r="AF63" s="75"/>
      <c r="AG63" s="24">
        <f>SUM(AG60:AG62)</f>
        <v>57</v>
      </c>
      <c r="AH63" s="31" t="s">
        <v>3</v>
      </c>
      <c r="AI63" s="26">
        <f>SUM(AI60:AI62)</f>
        <v>59</v>
      </c>
      <c r="AJ63" s="110"/>
      <c r="AK63" s="88"/>
      <c r="AL63" s="150"/>
      <c r="AM63" s="110"/>
      <c r="AN63" s="102"/>
      <c r="AO63" s="103"/>
      <c r="AP63" s="139"/>
      <c r="AQ63" s="142"/>
      <c r="AR63" s="80"/>
    </row>
    <row r="64" spans="1:44" ht="13.5" thickBot="1">
      <c r="A64" s="117" t="s">
        <v>23</v>
      </c>
      <c r="B64" s="20">
        <f>J54</f>
        <v>2</v>
      </c>
      <c r="C64" s="21" t="s">
        <v>3</v>
      </c>
      <c r="D64" s="23">
        <f>H54</f>
        <v>0</v>
      </c>
      <c r="E64" s="20">
        <f>J59</f>
        <v>2</v>
      </c>
      <c r="F64" s="21" t="s">
        <v>3</v>
      </c>
      <c r="G64" s="22">
        <f>H59</f>
        <v>0</v>
      </c>
      <c r="H64" s="75"/>
      <c r="I64" s="75"/>
      <c r="J64" s="75"/>
      <c r="K64" s="165">
        <f>B64+E64</f>
        <v>4</v>
      </c>
      <c r="L64" s="87" t="s">
        <v>3</v>
      </c>
      <c r="M64" s="164">
        <f>D64+G64</f>
        <v>0</v>
      </c>
      <c r="N64" s="108">
        <f>B68+E68</f>
        <v>100</v>
      </c>
      <c r="O64" s="96" t="s">
        <v>3</v>
      </c>
      <c r="P64" s="90">
        <f>D68+G68</f>
        <v>54</v>
      </c>
      <c r="Q64" s="137">
        <f>K64</f>
        <v>4</v>
      </c>
      <c r="R64" s="140">
        <f>N64/P64</f>
        <v>1.8518518518518519</v>
      </c>
      <c r="S64" s="78">
        <v>1</v>
      </c>
      <c r="W64" s="117" t="s">
        <v>23</v>
      </c>
      <c r="X64" s="20">
        <f>AI49</f>
        <v>0</v>
      </c>
      <c r="Y64" s="21" t="s">
        <v>3</v>
      </c>
      <c r="Z64" s="23">
        <f>AG49</f>
        <v>0</v>
      </c>
      <c r="AA64" s="20">
        <v>0</v>
      </c>
      <c r="AB64" s="21" t="s">
        <v>3</v>
      </c>
      <c r="AC64" s="23">
        <v>0</v>
      </c>
      <c r="AD64" s="20">
        <f>AI59</f>
        <v>1</v>
      </c>
      <c r="AE64" s="21" t="s">
        <v>3</v>
      </c>
      <c r="AF64" s="22">
        <f>AG59</f>
        <v>2</v>
      </c>
      <c r="AG64" s="75"/>
      <c r="AH64" s="75"/>
      <c r="AI64" s="75"/>
      <c r="AJ64" s="84">
        <f>X64+AA64+AD64</f>
        <v>1</v>
      </c>
      <c r="AK64" s="87" t="s">
        <v>3</v>
      </c>
      <c r="AL64" s="161">
        <f>Z64+AC64+AF64</f>
        <v>2</v>
      </c>
      <c r="AM64" s="99">
        <f>X68+AA68+AD68</f>
        <v>59</v>
      </c>
      <c r="AN64" s="96" t="s">
        <v>3</v>
      </c>
      <c r="AO64" s="90">
        <f>Z68+AC68+AF68</f>
        <v>57</v>
      </c>
      <c r="AP64" s="137">
        <f>AJ64</f>
        <v>1</v>
      </c>
      <c r="AQ64" s="140">
        <f>AM64/AO64</f>
        <v>1.0350877192982457</v>
      </c>
      <c r="AR64" s="78">
        <v>3</v>
      </c>
    </row>
    <row r="65" spans="1:44" ht="12.75">
      <c r="A65" s="128"/>
      <c r="B65" s="9">
        <f>J55</f>
        <v>25</v>
      </c>
      <c r="C65" s="10" t="s">
        <v>3</v>
      </c>
      <c r="D65" s="13">
        <f>H55</f>
        <v>11</v>
      </c>
      <c r="E65" s="9">
        <f>J60</f>
        <v>25</v>
      </c>
      <c r="F65" s="10" t="s">
        <v>3</v>
      </c>
      <c r="G65" s="11">
        <f>H60</f>
        <v>16</v>
      </c>
      <c r="H65" s="75"/>
      <c r="I65" s="75"/>
      <c r="J65" s="75"/>
      <c r="K65" s="109"/>
      <c r="L65" s="88"/>
      <c r="M65" s="149"/>
      <c r="N65" s="109"/>
      <c r="O65" s="97"/>
      <c r="P65" s="91"/>
      <c r="Q65" s="138"/>
      <c r="R65" s="141"/>
      <c r="S65" s="79"/>
      <c r="W65" s="128"/>
      <c r="X65" s="9">
        <f>AI50</f>
        <v>0</v>
      </c>
      <c r="Y65" s="10" t="s">
        <v>3</v>
      </c>
      <c r="Z65" s="13">
        <f>AG50</f>
        <v>0</v>
      </c>
      <c r="AA65" s="9">
        <v>0</v>
      </c>
      <c r="AB65" s="10" t="s">
        <v>3</v>
      </c>
      <c r="AC65" s="13">
        <v>0</v>
      </c>
      <c r="AD65" s="9">
        <f>AI60</f>
        <v>25</v>
      </c>
      <c r="AE65" s="10" t="s">
        <v>3</v>
      </c>
      <c r="AF65" s="11">
        <f>AG60</f>
        <v>17</v>
      </c>
      <c r="AG65" s="76"/>
      <c r="AH65" s="76"/>
      <c r="AI65" s="75"/>
      <c r="AJ65" s="159"/>
      <c r="AK65" s="88"/>
      <c r="AL65" s="162"/>
      <c r="AM65" s="100"/>
      <c r="AN65" s="97"/>
      <c r="AO65" s="91"/>
      <c r="AP65" s="138"/>
      <c r="AQ65" s="141"/>
      <c r="AR65" s="79"/>
    </row>
    <row r="66" spans="1:44" ht="12.75">
      <c r="A66" s="128"/>
      <c r="B66" s="9">
        <f>J56</f>
        <v>25</v>
      </c>
      <c r="C66" s="14" t="s">
        <v>3</v>
      </c>
      <c r="D66" s="13">
        <f>H56</f>
        <v>14</v>
      </c>
      <c r="E66" s="9">
        <f>J61</f>
        <v>25</v>
      </c>
      <c r="F66" s="14" t="s">
        <v>3</v>
      </c>
      <c r="G66" s="11">
        <f>H61</f>
        <v>13</v>
      </c>
      <c r="H66" s="75"/>
      <c r="I66" s="75"/>
      <c r="J66" s="75"/>
      <c r="K66" s="109"/>
      <c r="L66" s="88"/>
      <c r="M66" s="149"/>
      <c r="N66" s="109"/>
      <c r="O66" s="97"/>
      <c r="P66" s="91"/>
      <c r="Q66" s="138"/>
      <c r="R66" s="141"/>
      <c r="S66" s="79"/>
      <c r="W66" s="128"/>
      <c r="X66" s="9">
        <f>AI51</f>
        <v>0</v>
      </c>
      <c r="Y66" s="14" t="s">
        <v>3</v>
      </c>
      <c r="Z66" s="13">
        <f>AG51</f>
        <v>0</v>
      </c>
      <c r="AA66" s="9">
        <v>0</v>
      </c>
      <c r="AB66" s="14" t="s">
        <v>3</v>
      </c>
      <c r="AC66" s="13">
        <v>0</v>
      </c>
      <c r="AD66" s="9">
        <f>AI61</f>
        <v>23</v>
      </c>
      <c r="AE66" s="14" t="s">
        <v>3</v>
      </c>
      <c r="AF66" s="11">
        <f>AG61</f>
        <v>25</v>
      </c>
      <c r="AG66" s="76"/>
      <c r="AH66" s="76"/>
      <c r="AI66" s="75"/>
      <c r="AJ66" s="159"/>
      <c r="AK66" s="88"/>
      <c r="AL66" s="162"/>
      <c r="AM66" s="100"/>
      <c r="AN66" s="97"/>
      <c r="AO66" s="91"/>
      <c r="AP66" s="138"/>
      <c r="AQ66" s="141"/>
      <c r="AR66" s="79"/>
    </row>
    <row r="67" spans="1:44" ht="13.5" thickBot="1">
      <c r="A67" s="128"/>
      <c r="B67" s="9">
        <f>J57</f>
        <v>0</v>
      </c>
      <c r="C67" s="15" t="s">
        <v>3</v>
      </c>
      <c r="D67" s="13">
        <f>H57</f>
        <v>0</v>
      </c>
      <c r="E67" s="9">
        <f>J62</f>
        <v>0</v>
      </c>
      <c r="F67" s="15" t="s">
        <v>3</v>
      </c>
      <c r="G67" s="11">
        <f>H62</f>
        <v>0</v>
      </c>
      <c r="H67" s="75"/>
      <c r="I67" s="75"/>
      <c r="J67" s="75"/>
      <c r="K67" s="109"/>
      <c r="L67" s="88"/>
      <c r="M67" s="149"/>
      <c r="N67" s="109"/>
      <c r="O67" s="97"/>
      <c r="P67" s="91"/>
      <c r="Q67" s="138"/>
      <c r="R67" s="141"/>
      <c r="S67" s="79"/>
      <c r="W67" s="128"/>
      <c r="X67" s="9">
        <f>AI52</f>
        <v>0</v>
      </c>
      <c r="Y67" s="15" t="s">
        <v>3</v>
      </c>
      <c r="Z67" s="13">
        <f>AG52</f>
        <v>0</v>
      </c>
      <c r="AA67" s="9">
        <f>AI57</f>
        <v>0</v>
      </c>
      <c r="AB67" s="15" t="s">
        <v>3</v>
      </c>
      <c r="AC67" s="13">
        <f>AG57</f>
        <v>0</v>
      </c>
      <c r="AD67" s="9">
        <f>AI62</f>
        <v>11</v>
      </c>
      <c r="AE67" s="15" t="s">
        <v>3</v>
      </c>
      <c r="AF67" s="11">
        <f>AG62</f>
        <v>15</v>
      </c>
      <c r="AG67" s="76"/>
      <c r="AH67" s="76"/>
      <c r="AI67" s="75"/>
      <c r="AJ67" s="159"/>
      <c r="AK67" s="88"/>
      <c r="AL67" s="162"/>
      <c r="AM67" s="100"/>
      <c r="AN67" s="97"/>
      <c r="AO67" s="91"/>
      <c r="AP67" s="138"/>
      <c r="AQ67" s="141"/>
      <c r="AR67" s="79"/>
    </row>
    <row r="68" spans="1:44" ht="13.5" thickBot="1">
      <c r="A68" s="135"/>
      <c r="B68" s="24">
        <f>SUM(B65:B67)</f>
        <v>50</v>
      </c>
      <c r="C68" s="31" t="s">
        <v>3</v>
      </c>
      <c r="D68" s="26">
        <f>SUM(D65:D67)</f>
        <v>25</v>
      </c>
      <c r="E68" s="24">
        <f>SUM(E65:E67)</f>
        <v>50</v>
      </c>
      <c r="F68" s="31" t="s">
        <v>3</v>
      </c>
      <c r="G68" s="32">
        <f>SUM(G65:G67)</f>
        <v>29</v>
      </c>
      <c r="H68" s="126"/>
      <c r="I68" s="126"/>
      <c r="J68" s="126"/>
      <c r="K68" s="147"/>
      <c r="L68" s="89"/>
      <c r="M68" s="177"/>
      <c r="N68" s="147"/>
      <c r="O68" s="98"/>
      <c r="P68" s="92"/>
      <c r="Q68" s="139"/>
      <c r="R68" s="142"/>
      <c r="S68" s="80"/>
      <c r="W68" s="135"/>
      <c r="X68" s="24">
        <f>SUM(X65:X67)</f>
        <v>0</v>
      </c>
      <c r="Y68" s="31" t="s">
        <v>3</v>
      </c>
      <c r="Z68" s="26">
        <f>SUM(Z65:Z67)</f>
        <v>0</v>
      </c>
      <c r="AA68" s="24">
        <f>SUM(AA65:AA67)</f>
        <v>0</v>
      </c>
      <c r="AB68" s="31" t="s">
        <v>3</v>
      </c>
      <c r="AC68" s="26">
        <f>SUM(AC65:AC67)</f>
        <v>0</v>
      </c>
      <c r="AD68" s="24">
        <f>SUM(AD65:AD67)</f>
        <v>59</v>
      </c>
      <c r="AE68" s="31" t="s">
        <v>3</v>
      </c>
      <c r="AF68" s="32">
        <f>SUM(AF65:AF67)</f>
        <v>57</v>
      </c>
      <c r="AG68" s="126"/>
      <c r="AH68" s="126"/>
      <c r="AI68" s="126"/>
      <c r="AJ68" s="160"/>
      <c r="AK68" s="89"/>
      <c r="AL68" s="163"/>
      <c r="AM68" s="101"/>
      <c r="AN68" s="98"/>
      <c r="AO68" s="92"/>
      <c r="AP68" s="139"/>
      <c r="AQ68" s="142"/>
      <c r="AR68" s="80"/>
    </row>
    <row r="69" spans="1:19" ht="25.5">
      <c r="A69" s="71"/>
      <c r="B69" s="62"/>
      <c r="C69" s="62"/>
      <c r="D69" s="62"/>
      <c r="E69" s="62"/>
      <c r="F69" s="62"/>
      <c r="G69" s="62"/>
      <c r="H69" s="59"/>
      <c r="I69" s="59"/>
      <c r="J69" s="59"/>
      <c r="K69" s="72"/>
      <c r="L69" s="55"/>
      <c r="M69" s="56"/>
      <c r="N69" s="58"/>
      <c r="O69" s="58"/>
      <c r="P69" s="55"/>
      <c r="Q69" s="69"/>
      <c r="R69" s="70"/>
      <c r="S69" s="52"/>
    </row>
    <row r="70" ht="13.5" thickBot="1">
      <c r="A70" t="s">
        <v>62</v>
      </c>
    </row>
    <row r="71" spans="1:19" ht="26.25" thickBot="1">
      <c r="A71" s="48" t="s">
        <v>60</v>
      </c>
      <c r="B71" s="157" t="str">
        <f>A72</f>
        <v>Kopřivnice B</v>
      </c>
      <c r="C71" s="158"/>
      <c r="D71" s="158"/>
      <c r="E71" s="158" t="str">
        <f>A77</f>
        <v>Palkovice</v>
      </c>
      <c r="F71" s="158"/>
      <c r="G71" s="158"/>
      <c r="H71" s="158" t="str">
        <f>A82</f>
        <v>Sokol FM ml. Žačky</v>
      </c>
      <c r="I71" s="158"/>
      <c r="J71" s="158"/>
      <c r="K71" s="77" t="s">
        <v>1</v>
      </c>
      <c r="L71" s="60"/>
      <c r="M71" s="51"/>
      <c r="N71" s="77" t="s">
        <v>0</v>
      </c>
      <c r="O71" s="60"/>
      <c r="P71" s="51"/>
      <c r="Q71" s="49" t="s">
        <v>35</v>
      </c>
      <c r="R71" s="49" t="s">
        <v>31</v>
      </c>
      <c r="S71" s="64" t="s">
        <v>2</v>
      </c>
    </row>
    <row r="72" spans="1:19" ht="13.5" thickBot="1">
      <c r="A72" s="128" t="s">
        <v>37</v>
      </c>
      <c r="B72" s="154"/>
      <c r="C72" s="155"/>
      <c r="D72" s="134"/>
      <c r="E72" s="66">
        <v>2</v>
      </c>
      <c r="F72" s="67" t="s">
        <v>3</v>
      </c>
      <c r="G72" s="68">
        <v>0</v>
      </c>
      <c r="H72" s="66">
        <v>2</v>
      </c>
      <c r="I72" s="67" t="s">
        <v>3</v>
      </c>
      <c r="J72" s="68">
        <v>0</v>
      </c>
      <c r="K72" s="156">
        <f>B72+E72+H72</f>
        <v>4</v>
      </c>
      <c r="L72" s="88" t="s">
        <v>3</v>
      </c>
      <c r="M72" s="148">
        <f>D72+G72+J72</f>
        <v>0</v>
      </c>
      <c r="N72" s="151">
        <f>B76+E76+H76</f>
        <v>100</v>
      </c>
      <c r="O72" s="152" t="s">
        <v>3</v>
      </c>
      <c r="P72" s="153">
        <f>D76+G76+J76</f>
        <v>38</v>
      </c>
      <c r="Q72" s="138">
        <f>K72</f>
        <v>4</v>
      </c>
      <c r="R72" s="141">
        <f>N72/P72</f>
        <v>2.6315789473684212</v>
      </c>
      <c r="S72" s="79">
        <v>1</v>
      </c>
    </row>
    <row r="73" spans="1:19" ht="12.75">
      <c r="A73" s="128"/>
      <c r="B73" s="133"/>
      <c r="C73" s="134"/>
      <c r="D73" s="134"/>
      <c r="E73" s="39">
        <v>25</v>
      </c>
      <c r="F73" s="5" t="s">
        <v>3</v>
      </c>
      <c r="G73" s="40">
        <v>0</v>
      </c>
      <c r="H73" s="1">
        <v>25</v>
      </c>
      <c r="I73" s="6" t="s">
        <v>3</v>
      </c>
      <c r="J73" s="2">
        <v>20</v>
      </c>
      <c r="K73" s="156"/>
      <c r="L73" s="88"/>
      <c r="M73" s="149"/>
      <c r="N73" s="109"/>
      <c r="O73" s="97"/>
      <c r="P73" s="91"/>
      <c r="Q73" s="138"/>
      <c r="R73" s="141"/>
      <c r="S73" s="79"/>
    </row>
    <row r="74" spans="1:19" ht="12.75">
      <c r="A74" s="128"/>
      <c r="B74" s="133"/>
      <c r="C74" s="134"/>
      <c r="D74" s="134"/>
      <c r="E74" s="39">
        <v>25</v>
      </c>
      <c r="F74" s="3" t="s">
        <v>3</v>
      </c>
      <c r="G74" s="40">
        <v>0</v>
      </c>
      <c r="H74" s="1">
        <v>25</v>
      </c>
      <c r="I74" s="4" t="s">
        <v>3</v>
      </c>
      <c r="J74" s="2">
        <v>18</v>
      </c>
      <c r="K74" s="156"/>
      <c r="L74" s="88"/>
      <c r="M74" s="149"/>
      <c r="N74" s="109"/>
      <c r="O74" s="97"/>
      <c r="P74" s="91"/>
      <c r="Q74" s="138"/>
      <c r="R74" s="141"/>
      <c r="S74" s="79"/>
    </row>
    <row r="75" spans="1:19" ht="13.5" thickBot="1">
      <c r="A75" s="128"/>
      <c r="B75" s="133"/>
      <c r="C75" s="134"/>
      <c r="D75" s="134"/>
      <c r="E75" s="39">
        <v>0</v>
      </c>
      <c r="F75" s="7" t="s">
        <v>3</v>
      </c>
      <c r="G75" s="40">
        <v>0</v>
      </c>
      <c r="H75" s="1">
        <v>0</v>
      </c>
      <c r="I75" s="8" t="s">
        <v>3</v>
      </c>
      <c r="J75" s="2">
        <v>0</v>
      </c>
      <c r="K75" s="156"/>
      <c r="L75" s="88"/>
      <c r="M75" s="150"/>
      <c r="N75" s="109"/>
      <c r="O75" s="97"/>
      <c r="P75" s="91"/>
      <c r="Q75" s="138"/>
      <c r="R75" s="141"/>
      <c r="S75" s="79"/>
    </row>
    <row r="76" spans="1:19" ht="13.5" thickBot="1">
      <c r="A76" s="129"/>
      <c r="B76" s="133"/>
      <c r="C76" s="134"/>
      <c r="D76" s="134"/>
      <c r="E76" s="24">
        <f>E73+E74+E75</f>
        <v>50</v>
      </c>
      <c r="F76" s="25" t="s">
        <v>3</v>
      </c>
      <c r="G76" s="26">
        <f>G73+G74+G75</f>
        <v>0</v>
      </c>
      <c r="H76" s="27">
        <f>H73+H74+H75</f>
        <v>50</v>
      </c>
      <c r="I76" s="28" t="s">
        <v>3</v>
      </c>
      <c r="J76" s="29">
        <f>J73+J74+J75</f>
        <v>38</v>
      </c>
      <c r="K76" s="156"/>
      <c r="L76" s="88"/>
      <c r="M76" s="150"/>
      <c r="N76" s="110"/>
      <c r="O76" s="102"/>
      <c r="P76" s="103"/>
      <c r="Q76" s="139"/>
      <c r="R76" s="142"/>
      <c r="S76" s="80"/>
    </row>
    <row r="77" spans="1:19" ht="13.5" thickBot="1">
      <c r="A77" s="117" t="s">
        <v>12</v>
      </c>
      <c r="B77" s="20">
        <f>G72</f>
        <v>0</v>
      </c>
      <c r="C77" s="21" t="s">
        <v>3</v>
      </c>
      <c r="D77" s="22">
        <f>E72</f>
        <v>2</v>
      </c>
      <c r="E77" s="75"/>
      <c r="F77" s="75"/>
      <c r="G77" s="75"/>
      <c r="H77" s="20">
        <v>0</v>
      </c>
      <c r="I77" s="21" t="s">
        <v>3</v>
      </c>
      <c r="J77" s="22">
        <v>2</v>
      </c>
      <c r="K77" s="114">
        <f>B77+H77</f>
        <v>0</v>
      </c>
      <c r="L77" s="87" t="s">
        <v>3</v>
      </c>
      <c r="M77" s="143">
        <f>D77+J77</f>
        <v>4</v>
      </c>
      <c r="N77" s="108">
        <f>B81+H81</f>
        <v>39</v>
      </c>
      <c r="O77" s="96" t="s">
        <v>3</v>
      </c>
      <c r="P77" s="90">
        <f>D81+J81</f>
        <v>100</v>
      </c>
      <c r="Q77" s="137">
        <f>K77</f>
        <v>0</v>
      </c>
      <c r="R77" s="140">
        <f>N77/P77</f>
        <v>0.39</v>
      </c>
      <c r="S77" s="78">
        <v>3</v>
      </c>
    </row>
    <row r="78" spans="1:19" ht="12.75">
      <c r="A78" s="128"/>
      <c r="B78" s="9">
        <f>G73</f>
        <v>0</v>
      </c>
      <c r="C78" s="10" t="s">
        <v>3</v>
      </c>
      <c r="D78" s="11">
        <f>E73</f>
        <v>25</v>
      </c>
      <c r="E78" s="75"/>
      <c r="F78" s="75"/>
      <c r="G78" s="75"/>
      <c r="H78" s="12">
        <v>20</v>
      </c>
      <c r="I78" s="10" t="s">
        <v>3</v>
      </c>
      <c r="J78" s="13">
        <v>25</v>
      </c>
      <c r="K78" s="115"/>
      <c r="L78" s="88"/>
      <c r="M78" s="144"/>
      <c r="N78" s="109"/>
      <c r="O78" s="97"/>
      <c r="P78" s="91"/>
      <c r="Q78" s="138"/>
      <c r="R78" s="141"/>
      <c r="S78" s="79"/>
    </row>
    <row r="79" spans="1:19" ht="12.75">
      <c r="A79" s="128"/>
      <c r="B79" s="9">
        <f>G74</f>
        <v>0</v>
      </c>
      <c r="C79" s="14" t="s">
        <v>3</v>
      </c>
      <c r="D79" s="11">
        <f>E74</f>
        <v>25</v>
      </c>
      <c r="E79" s="75"/>
      <c r="F79" s="75"/>
      <c r="G79" s="75"/>
      <c r="H79" s="12">
        <v>19</v>
      </c>
      <c r="I79" s="14" t="s">
        <v>3</v>
      </c>
      <c r="J79" s="13">
        <v>25</v>
      </c>
      <c r="K79" s="115"/>
      <c r="L79" s="88"/>
      <c r="M79" s="144"/>
      <c r="N79" s="109"/>
      <c r="O79" s="97"/>
      <c r="P79" s="91"/>
      <c r="Q79" s="138"/>
      <c r="R79" s="141"/>
      <c r="S79" s="79"/>
    </row>
    <row r="80" spans="1:19" ht="13.5" thickBot="1">
      <c r="A80" s="128"/>
      <c r="B80" s="9">
        <f>G75</f>
        <v>0</v>
      </c>
      <c r="C80" s="15" t="s">
        <v>3</v>
      </c>
      <c r="D80" s="11">
        <f>E75</f>
        <v>0</v>
      </c>
      <c r="E80" s="75"/>
      <c r="F80" s="75"/>
      <c r="G80" s="75"/>
      <c r="H80" s="12">
        <v>0</v>
      </c>
      <c r="I80" s="15" t="s">
        <v>3</v>
      </c>
      <c r="J80" s="13">
        <v>0</v>
      </c>
      <c r="K80" s="115"/>
      <c r="L80" s="88"/>
      <c r="M80" s="145"/>
      <c r="N80" s="109"/>
      <c r="O80" s="97"/>
      <c r="P80" s="91"/>
      <c r="Q80" s="138"/>
      <c r="R80" s="141"/>
      <c r="S80" s="79"/>
    </row>
    <row r="81" spans="1:19" ht="13.5" thickBot="1">
      <c r="A81" s="129"/>
      <c r="B81" s="24">
        <f>SUM(B78:B80)</f>
        <v>0</v>
      </c>
      <c r="C81" s="31" t="s">
        <v>3</v>
      </c>
      <c r="D81" s="32">
        <f>SUM(D78:D80)</f>
        <v>50</v>
      </c>
      <c r="E81" s="75"/>
      <c r="F81" s="75"/>
      <c r="G81" s="75"/>
      <c r="H81" s="24">
        <f>SUM(H78:H80)</f>
        <v>39</v>
      </c>
      <c r="I81" s="31" t="s">
        <v>3</v>
      </c>
      <c r="J81" s="32">
        <f>SUM(J78:J80)</f>
        <v>50</v>
      </c>
      <c r="K81" s="116"/>
      <c r="L81" s="89"/>
      <c r="M81" s="146"/>
      <c r="N81" s="110"/>
      <c r="O81" s="102"/>
      <c r="P81" s="103"/>
      <c r="Q81" s="139"/>
      <c r="R81" s="142"/>
      <c r="S81" s="80"/>
    </row>
    <row r="82" spans="1:19" ht="13.5" thickBot="1">
      <c r="A82" s="117" t="s">
        <v>61</v>
      </c>
      <c r="B82" s="20">
        <f>J72</f>
        <v>0</v>
      </c>
      <c r="C82" s="21" t="s">
        <v>3</v>
      </c>
      <c r="D82" s="23">
        <f>H72</f>
        <v>2</v>
      </c>
      <c r="E82" s="20">
        <f>J77</f>
        <v>2</v>
      </c>
      <c r="F82" s="21" t="s">
        <v>3</v>
      </c>
      <c r="G82" s="22">
        <f>H77</f>
        <v>0</v>
      </c>
      <c r="H82" s="75"/>
      <c r="I82" s="75"/>
      <c r="J82" s="75"/>
      <c r="K82" s="165">
        <f>B82+E82</f>
        <v>2</v>
      </c>
      <c r="L82" s="87" t="s">
        <v>3</v>
      </c>
      <c r="M82" s="164">
        <f>D82+G82</f>
        <v>2</v>
      </c>
      <c r="N82" s="108">
        <f>B86+E86</f>
        <v>88</v>
      </c>
      <c r="O82" s="96" t="s">
        <v>3</v>
      </c>
      <c r="P82" s="90">
        <f>D86+G86</f>
        <v>89</v>
      </c>
      <c r="Q82" s="137">
        <f>K82</f>
        <v>2</v>
      </c>
      <c r="R82" s="140">
        <f>N82/P82</f>
        <v>0.9887640449438202</v>
      </c>
      <c r="S82" s="78">
        <v>2</v>
      </c>
    </row>
    <row r="83" spans="1:19" ht="12.75">
      <c r="A83" s="128"/>
      <c r="B83" s="9">
        <f>J73</f>
        <v>20</v>
      </c>
      <c r="C83" s="10" t="s">
        <v>3</v>
      </c>
      <c r="D83" s="13">
        <f>H73</f>
        <v>25</v>
      </c>
      <c r="E83" s="9">
        <f>J78</f>
        <v>25</v>
      </c>
      <c r="F83" s="10" t="s">
        <v>3</v>
      </c>
      <c r="G83" s="11">
        <f>H78</f>
        <v>20</v>
      </c>
      <c r="H83" s="75"/>
      <c r="I83" s="75"/>
      <c r="J83" s="75"/>
      <c r="K83" s="109"/>
      <c r="L83" s="88"/>
      <c r="M83" s="149"/>
      <c r="N83" s="109"/>
      <c r="O83" s="97"/>
      <c r="P83" s="91"/>
      <c r="Q83" s="138"/>
      <c r="R83" s="141"/>
      <c r="S83" s="79"/>
    </row>
    <row r="84" spans="1:19" ht="12.75">
      <c r="A84" s="128"/>
      <c r="B84" s="9">
        <f>J74</f>
        <v>18</v>
      </c>
      <c r="C84" s="14" t="s">
        <v>3</v>
      </c>
      <c r="D84" s="13">
        <f>H74</f>
        <v>25</v>
      </c>
      <c r="E84" s="9">
        <f>J79</f>
        <v>25</v>
      </c>
      <c r="F84" s="14" t="s">
        <v>3</v>
      </c>
      <c r="G84" s="11">
        <f>H79</f>
        <v>19</v>
      </c>
      <c r="H84" s="75"/>
      <c r="I84" s="75"/>
      <c r="J84" s="75"/>
      <c r="K84" s="109"/>
      <c r="L84" s="88"/>
      <c r="M84" s="149"/>
      <c r="N84" s="109"/>
      <c r="O84" s="97"/>
      <c r="P84" s="91"/>
      <c r="Q84" s="138"/>
      <c r="R84" s="141"/>
      <c r="S84" s="79"/>
    </row>
    <row r="85" spans="1:19" ht="13.5" thickBot="1">
      <c r="A85" s="128"/>
      <c r="B85" s="9">
        <f>J75</f>
        <v>0</v>
      </c>
      <c r="C85" s="15" t="s">
        <v>3</v>
      </c>
      <c r="D85" s="13">
        <f>H75</f>
        <v>0</v>
      </c>
      <c r="E85" s="9">
        <f>J80</f>
        <v>0</v>
      </c>
      <c r="F85" s="15" t="s">
        <v>3</v>
      </c>
      <c r="G85" s="11">
        <f>H80</f>
        <v>0</v>
      </c>
      <c r="H85" s="75"/>
      <c r="I85" s="75"/>
      <c r="J85" s="75"/>
      <c r="K85" s="109"/>
      <c r="L85" s="88"/>
      <c r="M85" s="149"/>
      <c r="N85" s="109"/>
      <c r="O85" s="97"/>
      <c r="P85" s="91"/>
      <c r="Q85" s="138"/>
      <c r="R85" s="141"/>
      <c r="S85" s="79"/>
    </row>
    <row r="86" spans="1:19" ht="13.5" thickBot="1">
      <c r="A86" s="135"/>
      <c r="B86" s="24">
        <f>SUM(B83:B85)</f>
        <v>38</v>
      </c>
      <c r="C86" s="31" t="s">
        <v>3</v>
      </c>
      <c r="D86" s="26">
        <f>SUM(D83:D85)</f>
        <v>50</v>
      </c>
      <c r="E86" s="24">
        <f>SUM(E83:E85)</f>
        <v>50</v>
      </c>
      <c r="F86" s="31" t="s">
        <v>3</v>
      </c>
      <c r="G86" s="32">
        <f>SUM(G83:G85)</f>
        <v>39</v>
      </c>
      <c r="H86" s="126"/>
      <c r="I86" s="126"/>
      <c r="J86" s="126"/>
      <c r="K86" s="147"/>
      <c r="L86" s="89"/>
      <c r="M86" s="177"/>
      <c r="N86" s="147"/>
      <c r="O86" s="98"/>
      <c r="P86" s="92"/>
      <c r="Q86" s="139"/>
      <c r="R86" s="142"/>
      <c r="S86" s="80"/>
    </row>
    <row r="87" spans="1:19" ht="25.5">
      <c r="A87" s="71"/>
      <c r="B87" s="62"/>
      <c r="C87" s="62"/>
      <c r="D87" s="62"/>
      <c r="E87" s="62"/>
      <c r="F87" s="62"/>
      <c r="G87" s="62"/>
      <c r="H87" s="59"/>
      <c r="I87" s="59"/>
      <c r="J87" s="59"/>
      <c r="K87" s="72"/>
      <c r="L87" s="55"/>
      <c r="M87" s="56"/>
      <c r="N87" s="58"/>
      <c r="O87" s="58"/>
      <c r="P87" s="55"/>
      <c r="Q87" s="69"/>
      <c r="R87" s="70"/>
      <c r="S87" s="52"/>
    </row>
    <row r="88" ht="13.5" thickBot="1">
      <c r="A88" t="s">
        <v>62</v>
      </c>
    </row>
    <row r="89" spans="1:22" ht="26.25" thickBot="1">
      <c r="A89" s="48" t="s">
        <v>47</v>
      </c>
      <c r="B89" s="157" t="str">
        <f>A90</f>
        <v>Kroměříž B</v>
      </c>
      <c r="C89" s="158"/>
      <c r="D89" s="158"/>
      <c r="E89" s="158" t="str">
        <f>A95</f>
        <v>Stará Bělá B</v>
      </c>
      <c r="F89" s="158"/>
      <c r="G89" s="158"/>
      <c r="H89" s="158" t="str">
        <f>A100</f>
        <v>Orlová</v>
      </c>
      <c r="I89" s="158"/>
      <c r="J89" s="158"/>
      <c r="K89" s="158" t="e">
        <f>#REF!</f>
        <v>#REF!</v>
      </c>
      <c r="L89" s="158"/>
      <c r="M89" s="166"/>
      <c r="N89" s="77" t="s">
        <v>1</v>
      </c>
      <c r="O89" s="60"/>
      <c r="P89" s="51"/>
      <c r="Q89" s="77" t="s">
        <v>0</v>
      </c>
      <c r="R89" s="60"/>
      <c r="S89" s="51"/>
      <c r="T89" s="49" t="s">
        <v>35</v>
      </c>
      <c r="U89" s="49" t="s">
        <v>31</v>
      </c>
      <c r="V89" s="64" t="s">
        <v>2</v>
      </c>
    </row>
    <row r="90" spans="1:22" ht="13.5" thickBot="1">
      <c r="A90" s="128" t="s">
        <v>50</v>
      </c>
      <c r="B90" s="154"/>
      <c r="C90" s="155"/>
      <c r="D90" s="134"/>
      <c r="E90" s="66">
        <v>0</v>
      </c>
      <c r="F90" s="67" t="s">
        <v>3</v>
      </c>
      <c r="G90" s="68">
        <v>2</v>
      </c>
      <c r="H90" s="66">
        <v>0</v>
      </c>
      <c r="I90" s="67" t="s">
        <v>3</v>
      </c>
      <c r="J90" s="68">
        <v>2</v>
      </c>
      <c r="K90" s="66">
        <v>0</v>
      </c>
      <c r="L90" s="67" t="s">
        <v>3</v>
      </c>
      <c r="M90" s="68">
        <v>0</v>
      </c>
      <c r="N90" s="156">
        <f>E90+H90+K90</f>
        <v>0</v>
      </c>
      <c r="O90" s="88" t="s">
        <v>3</v>
      </c>
      <c r="P90" s="148">
        <f>G90+J90+M90</f>
        <v>4</v>
      </c>
      <c r="Q90" s="151">
        <f>E94+H94+K94</f>
        <v>70</v>
      </c>
      <c r="R90" s="152" t="s">
        <v>3</v>
      </c>
      <c r="S90" s="153">
        <f>G94+J94+M94</f>
        <v>100</v>
      </c>
      <c r="T90" s="138">
        <f>N90</f>
        <v>0</v>
      </c>
      <c r="U90" s="141">
        <f>Q90/S90</f>
        <v>0.7</v>
      </c>
      <c r="V90" s="79">
        <v>3</v>
      </c>
    </row>
    <row r="91" spans="1:22" ht="12.75">
      <c r="A91" s="128"/>
      <c r="B91" s="133"/>
      <c r="C91" s="134"/>
      <c r="D91" s="134"/>
      <c r="E91" s="39">
        <v>14</v>
      </c>
      <c r="F91" s="5" t="s">
        <v>3</v>
      </c>
      <c r="G91" s="40">
        <v>25</v>
      </c>
      <c r="H91" s="1">
        <v>16</v>
      </c>
      <c r="I91" s="6" t="s">
        <v>3</v>
      </c>
      <c r="J91" s="2">
        <v>25</v>
      </c>
      <c r="K91" s="1">
        <v>0</v>
      </c>
      <c r="L91" s="6" t="s">
        <v>3</v>
      </c>
      <c r="M91" s="2">
        <v>0</v>
      </c>
      <c r="N91" s="156"/>
      <c r="O91" s="88"/>
      <c r="P91" s="149"/>
      <c r="Q91" s="109"/>
      <c r="R91" s="97"/>
      <c r="S91" s="91"/>
      <c r="T91" s="138"/>
      <c r="U91" s="141"/>
      <c r="V91" s="79"/>
    </row>
    <row r="92" spans="1:22" ht="12.75">
      <c r="A92" s="128"/>
      <c r="B92" s="133"/>
      <c r="C92" s="134"/>
      <c r="D92" s="134"/>
      <c r="E92" s="39">
        <v>23</v>
      </c>
      <c r="F92" s="3" t="s">
        <v>3</v>
      </c>
      <c r="G92" s="40">
        <v>25</v>
      </c>
      <c r="H92" s="1">
        <v>17</v>
      </c>
      <c r="I92" s="4" t="s">
        <v>3</v>
      </c>
      <c r="J92" s="2">
        <v>25</v>
      </c>
      <c r="K92" s="1">
        <v>0</v>
      </c>
      <c r="L92" s="4" t="s">
        <v>3</v>
      </c>
      <c r="M92" s="2">
        <v>0</v>
      </c>
      <c r="N92" s="156"/>
      <c r="O92" s="88"/>
      <c r="P92" s="149"/>
      <c r="Q92" s="109"/>
      <c r="R92" s="97"/>
      <c r="S92" s="91"/>
      <c r="T92" s="138"/>
      <c r="U92" s="141"/>
      <c r="V92" s="79"/>
    </row>
    <row r="93" spans="1:22" ht="13.5" thickBot="1">
      <c r="A93" s="128"/>
      <c r="B93" s="133"/>
      <c r="C93" s="134"/>
      <c r="D93" s="134"/>
      <c r="E93" s="39">
        <v>0</v>
      </c>
      <c r="F93" s="7" t="s">
        <v>3</v>
      </c>
      <c r="G93" s="40">
        <v>0</v>
      </c>
      <c r="H93" s="1">
        <v>0</v>
      </c>
      <c r="I93" s="8" t="s">
        <v>3</v>
      </c>
      <c r="J93" s="2">
        <v>0</v>
      </c>
      <c r="K93" s="1">
        <v>0</v>
      </c>
      <c r="L93" s="8" t="s">
        <v>3</v>
      </c>
      <c r="M93" s="2">
        <v>0</v>
      </c>
      <c r="N93" s="156"/>
      <c r="O93" s="88"/>
      <c r="P93" s="150"/>
      <c r="Q93" s="109"/>
      <c r="R93" s="97"/>
      <c r="S93" s="91"/>
      <c r="T93" s="138"/>
      <c r="U93" s="141"/>
      <c r="V93" s="79"/>
    </row>
    <row r="94" spans="1:22" ht="13.5" thickBot="1">
      <c r="A94" s="129"/>
      <c r="B94" s="133"/>
      <c r="C94" s="134"/>
      <c r="D94" s="134"/>
      <c r="E94" s="24">
        <f>E91+E92+E93</f>
        <v>37</v>
      </c>
      <c r="F94" s="25" t="s">
        <v>3</v>
      </c>
      <c r="G94" s="26">
        <f>G91+G92+G93</f>
        <v>50</v>
      </c>
      <c r="H94" s="27">
        <f>H91+H92+H93</f>
        <v>33</v>
      </c>
      <c r="I94" s="28" t="s">
        <v>3</v>
      </c>
      <c r="J94" s="29">
        <f>J91+J92+J93</f>
        <v>50</v>
      </c>
      <c r="K94" s="30">
        <f>K91+K92+K93</f>
        <v>0</v>
      </c>
      <c r="L94" s="28" t="s">
        <v>3</v>
      </c>
      <c r="M94" s="29">
        <f>SUM(M91:M93)</f>
        <v>0</v>
      </c>
      <c r="N94" s="156"/>
      <c r="O94" s="88"/>
      <c r="P94" s="150"/>
      <c r="Q94" s="110"/>
      <c r="R94" s="102"/>
      <c r="S94" s="103"/>
      <c r="T94" s="139"/>
      <c r="U94" s="142"/>
      <c r="V94" s="80"/>
    </row>
    <row r="95" spans="1:22" ht="13.5" thickBot="1">
      <c r="A95" s="117" t="s">
        <v>53</v>
      </c>
      <c r="B95" s="20">
        <f>G90</f>
        <v>2</v>
      </c>
      <c r="C95" s="21" t="s">
        <v>3</v>
      </c>
      <c r="D95" s="22">
        <f>E90</f>
        <v>0</v>
      </c>
      <c r="E95" s="75"/>
      <c r="F95" s="75"/>
      <c r="G95" s="75"/>
      <c r="H95" s="20">
        <v>1</v>
      </c>
      <c r="I95" s="21" t="s">
        <v>3</v>
      </c>
      <c r="J95" s="22">
        <v>1</v>
      </c>
      <c r="K95" s="20">
        <v>0</v>
      </c>
      <c r="L95" s="21" t="s">
        <v>3</v>
      </c>
      <c r="M95" s="23">
        <v>0</v>
      </c>
      <c r="N95" s="114">
        <f>B95+H95+K95</f>
        <v>3</v>
      </c>
      <c r="O95" s="87" t="s">
        <v>3</v>
      </c>
      <c r="P95" s="143">
        <f>D95+J95+M95</f>
        <v>1</v>
      </c>
      <c r="Q95" s="108">
        <f>B99+H99+K99</f>
        <v>89</v>
      </c>
      <c r="R95" s="96" t="s">
        <v>3</v>
      </c>
      <c r="S95" s="90">
        <f>D99+J99+M99</f>
        <v>83</v>
      </c>
      <c r="T95" s="137">
        <f>N95</f>
        <v>3</v>
      </c>
      <c r="U95" s="140">
        <f>Q95/S95</f>
        <v>1.072289156626506</v>
      </c>
      <c r="V95" s="78">
        <v>2</v>
      </c>
    </row>
    <row r="96" spans="1:22" ht="12.75">
      <c r="A96" s="128"/>
      <c r="B96" s="9">
        <f>G91</f>
        <v>25</v>
      </c>
      <c r="C96" s="10" t="s">
        <v>3</v>
      </c>
      <c r="D96" s="11">
        <f>E91</f>
        <v>14</v>
      </c>
      <c r="E96" s="75"/>
      <c r="F96" s="75"/>
      <c r="G96" s="75"/>
      <c r="H96" s="12">
        <v>14</v>
      </c>
      <c r="I96" s="10" t="s">
        <v>3</v>
      </c>
      <c r="J96" s="13">
        <v>25</v>
      </c>
      <c r="K96" s="9">
        <v>0</v>
      </c>
      <c r="L96" s="10" t="s">
        <v>3</v>
      </c>
      <c r="M96" s="13">
        <v>0</v>
      </c>
      <c r="N96" s="115"/>
      <c r="O96" s="88"/>
      <c r="P96" s="144"/>
      <c r="Q96" s="109"/>
      <c r="R96" s="97"/>
      <c r="S96" s="91"/>
      <c r="T96" s="138"/>
      <c r="U96" s="141"/>
      <c r="V96" s="79"/>
    </row>
    <row r="97" spans="1:22" ht="12.75">
      <c r="A97" s="128"/>
      <c r="B97" s="9">
        <f>G92</f>
        <v>25</v>
      </c>
      <c r="C97" s="14" t="s">
        <v>3</v>
      </c>
      <c r="D97" s="11">
        <f>E92</f>
        <v>23</v>
      </c>
      <c r="E97" s="75"/>
      <c r="F97" s="75"/>
      <c r="G97" s="75"/>
      <c r="H97" s="12">
        <v>25</v>
      </c>
      <c r="I97" s="14" t="s">
        <v>3</v>
      </c>
      <c r="J97" s="13">
        <v>21</v>
      </c>
      <c r="K97" s="9">
        <v>0</v>
      </c>
      <c r="L97" s="14" t="s">
        <v>3</v>
      </c>
      <c r="M97" s="13">
        <v>0</v>
      </c>
      <c r="N97" s="115"/>
      <c r="O97" s="88"/>
      <c r="P97" s="144"/>
      <c r="Q97" s="109"/>
      <c r="R97" s="97"/>
      <c r="S97" s="91"/>
      <c r="T97" s="138"/>
      <c r="U97" s="141"/>
      <c r="V97" s="79"/>
    </row>
    <row r="98" spans="1:22" ht="13.5" thickBot="1">
      <c r="A98" s="128"/>
      <c r="B98" s="9">
        <f>G93</f>
        <v>0</v>
      </c>
      <c r="C98" s="15" t="s">
        <v>3</v>
      </c>
      <c r="D98" s="11">
        <f>E93</f>
        <v>0</v>
      </c>
      <c r="E98" s="75"/>
      <c r="F98" s="75"/>
      <c r="G98" s="75"/>
      <c r="H98" s="12">
        <v>0</v>
      </c>
      <c r="I98" s="15" t="s">
        <v>3</v>
      </c>
      <c r="J98" s="13">
        <v>0</v>
      </c>
      <c r="K98" s="9">
        <v>0</v>
      </c>
      <c r="L98" s="15" t="s">
        <v>3</v>
      </c>
      <c r="M98" s="13">
        <v>0</v>
      </c>
      <c r="N98" s="115"/>
      <c r="O98" s="88"/>
      <c r="P98" s="145"/>
      <c r="Q98" s="109"/>
      <c r="R98" s="97"/>
      <c r="S98" s="91"/>
      <c r="T98" s="138"/>
      <c r="U98" s="141"/>
      <c r="V98" s="79"/>
    </row>
    <row r="99" spans="1:22" ht="13.5" thickBot="1">
      <c r="A99" s="129"/>
      <c r="B99" s="24">
        <f>SUM(B96:B98)</f>
        <v>50</v>
      </c>
      <c r="C99" s="31" t="s">
        <v>3</v>
      </c>
      <c r="D99" s="32">
        <f>SUM(D96:D98)</f>
        <v>37</v>
      </c>
      <c r="E99" s="75"/>
      <c r="F99" s="75"/>
      <c r="G99" s="75"/>
      <c r="H99" s="24">
        <f>SUM(H96:H98)</f>
        <v>39</v>
      </c>
      <c r="I99" s="31" t="s">
        <v>3</v>
      </c>
      <c r="J99" s="32">
        <f>SUM(J96:J98)</f>
        <v>46</v>
      </c>
      <c r="K99" s="24">
        <v>0</v>
      </c>
      <c r="L99" s="31" t="s">
        <v>3</v>
      </c>
      <c r="M99" s="26">
        <f>SUM(M96:M98)</f>
        <v>0</v>
      </c>
      <c r="N99" s="116"/>
      <c r="O99" s="89"/>
      <c r="P99" s="146"/>
      <c r="Q99" s="110"/>
      <c r="R99" s="102"/>
      <c r="S99" s="103"/>
      <c r="T99" s="139"/>
      <c r="U99" s="142"/>
      <c r="V99" s="80"/>
    </row>
    <row r="100" spans="1:22" ht="13.5" thickBot="1">
      <c r="A100" s="117" t="s">
        <v>55</v>
      </c>
      <c r="B100" s="20">
        <f>J90</f>
        <v>2</v>
      </c>
      <c r="C100" s="21" t="s">
        <v>3</v>
      </c>
      <c r="D100" s="23">
        <f>H90</f>
        <v>0</v>
      </c>
      <c r="E100" s="20">
        <f>J95</f>
        <v>1</v>
      </c>
      <c r="F100" s="21" t="s">
        <v>3</v>
      </c>
      <c r="G100" s="22">
        <f>H95</f>
        <v>1</v>
      </c>
      <c r="H100" s="75"/>
      <c r="I100" s="75"/>
      <c r="J100" s="75"/>
      <c r="K100" s="20">
        <v>0</v>
      </c>
      <c r="L100" s="21" t="s">
        <v>3</v>
      </c>
      <c r="M100" s="23">
        <v>0</v>
      </c>
      <c r="N100" s="165">
        <f>B100+E100+K100</f>
        <v>3</v>
      </c>
      <c r="O100" s="87" t="s">
        <v>3</v>
      </c>
      <c r="P100" s="164">
        <f>D100+G100+M100</f>
        <v>1</v>
      </c>
      <c r="Q100" s="108">
        <f>B104+E104+K104</f>
        <v>96</v>
      </c>
      <c r="R100" s="96" t="s">
        <v>3</v>
      </c>
      <c r="S100" s="90">
        <f>D104+G104+M104</f>
        <v>72</v>
      </c>
      <c r="T100" s="137">
        <f>N100</f>
        <v>3</v>
      </c>
      <c r="U100" s="140">
        <f>Q100/S100</f>
        <v>1.3333333333333333</v>
      </c>
      <c r="V100" s="78">
        <v>1</v>
      </c>
    </row>
    <row r="101" spans="1:22" ht="12.75">
      <c r="A101" s="128"/>
      <c r="B101" s="9">
        <f>J91</f>
        <v>25</v>
      </c>
      <c r="C101" s="10" t="s">
        <v>3</v>
      </c>
      <c r="D101" s="13">
        <f>H91</f>
        <v>16</v>
      </c>
      <c r="E101" s="9">
        <f>J96</f>
        <v>25</v>
      </c>
      <c r="F101" s="10" t="s">
        <v>3</v>
      </c>
      <c r="G101" s="11">
        <f>H96</f>
        <v>14</v>
      </c>
      <c r="H101" s="75"/>
      <c r="I101" s="75"/>
      <c r="J101" s="75"/>
      <c r="K101" s="12">
        <v>0</v>
      </c>
      <c r="L101" s="10" t="s">
        <v>3</v>
      </c>
      <c r="M101" s="16">
        <v>0</v>
      </c>
      <c r="N101" s="109"/>
      <c r="O101" s="88"/>
      <c r="P101" s="149"/>
      <c r="Q101" s="109"/>
      <c r="R101" s="97"/>
      <c r="S101" s="91"/>
      <c r="T101" s="138"/>
      <c r="U101" s="141"/>
      <c r="V101" s="79"/>
    </row>
    <row r="102" spans="1:22" ht="12.75">
      <c r="A102" s="128"/>
      <c r="B102" s="9">
        <f>J92</f>
        <v>25</v>
      </c>
      <c r="C102" s="14" t="s">
        <v>3</v>
      </c>
      <c r="D102" s="13">
        <f>H92</f>
        <v>17</v>
      </c>
      <c r="E102" s="9">
        <f>J97</f>
        <v>21</v>
      </c>
      <c r="F102" s="14" t="s">
        <v>3</v>
      </c>
      <c r="G102" s="11">
        <f>H97</f>
        <v>25</v>
      </c>
      <c r="H102" s="75"/>
      <c r="I102" s="75"/>
      <c r="J102" s="75"/>
      <c r="K102" s="12">
        <v>0</v>
      </c>
      <c r="L102" s="14" t="s">
        <v>3</v>
      </c>
      <c r="M102" s="16">
        <v>0</v>
      </c>
      <c r="N102" s="109"/>
      <c r="O102" s="88"/>
      <c r="P102" s="149"/>
      <c r="Q102" s="109"/>
      <c r="R102" s="97"/>
      <c r="S102" s="91"/>
      <c r="T102" s="138"/>
      <c r="U102" s="141"/>
      <c r="V102" s="79"/>
    </row>
    <row r="103" spans="1:22" ht="13.5" thickBot="1">
      <c r="A103" s="128"/>
      <c r="B103" s="9">
        <f>J93</f>
        <v>0</v>
      </c>
      <c r="C103" s="15" t="s">
        <v>3</v>
      </c>
      <c r="D103" s="13">
        <f>H93</f>
        <v>0</v>
      </c>
      <c r="E103" s="9">
        <f>J98</f>
        <v>0</v>
      </c>
      <c r="F103" s="15" t="s">
        <v>3</v>
      </c>
      <c r="G103" s="11">
        <f>H98</f>
        <v>0</v>
      </c>
      <c r="H103" s="75"/>
      <c r="I103" s="75"/>
      <c r="J103" s="75"/>
      <c r="K103" s="12">
        <v>0</v>
      </c>
      <c r="L103" s="15" t="s">
        <v>3</v>
      </c>
      <c r="M103" s="16">
        <v>0</v>
      </c>
      <c r="N103" s="109"/>
      <c r="O103" s="88"/>
      <c r="P103" s="149"/>
      <c r="Q103" s="109"/>
      <c r="R103" s="97"/>
      <c r="S103" s="91"/>
      <c r="T103" s="138"/>
      <c r="U103" s="141"/>
      <c r="V103" s="79"/>
    </row>
    <row r="104" spans="1:22" ht="13.5" thickBot="1">
      <c r="A104" s="135"/>
      <c r="B104" s="24">
        <f>SUM(B101:B103)</f>
        <v>50</v>
      </c>
      <c r="C104" s="31" t="s">
        <v>3</v>
      </c>
      <c r="D104" s="26">
        <f>SUM(D101:D103)</f>
        <v>33</v>
      </c>
      <c r="E104" s="24">
        <f>SUM(E101:E103)</f>
        <v>46</v>
      </c>
      <c r="F104" s="31" t="s">
        <v>3</v>
      </c>
      <c r="G104" s="32">
        <f>SUM(G101:G103)</f>
        <v>39</v>
      </c>
      <c r="H104" s="126"/>
      <c r="I104" s="126"/>
      <c r="J104" s="126"/>
      <c r="K104" s="24">
        <f>SUM(K101:K103)</f>
        <v>0</v>
      </c>
      <c r="L104" s="31" t="s">
        <v>3</v>
      </c>
      <c r="M104" s="26">
        <f>SUM(M101:M103)</f>
        <v>0</v>
      </c>
      <c r="N104" s="147"/>
      <c r="O104" s="89"/>
      <c r="P104" s="177"/>
      <c r="Q104" s="147"/>
      <c r="R104" s="98"/>
      <c r="S104" s="92"/>
      <c r="T104" s="139"/>
      <c r="U104" s="142"/>
      <c r="V104" s="80"/>
    </row>
  </sheetData>
  <mergeCells count="481">
    <mergeCell ref="AP18:AP22"/>
    <mergeCell ref="AQ18:AQ22"/>
    <mergeCell ref="AR18:AR22"/>
    <mergeCell ref="X25:Z25"/>
    <mergeCell ref="AA25:AC25"/>
    <mergeCell ref="AD25:AF25"/>
    <mergeCell ref="AG25:AI25"/>
    <mergeCell ref="AJ25:AL25"/>
    <mergeCell ref="AM25:AO25"/>
    <mergeCell ref="AL18:AL22"/>
    <mergeCell ref="AM18:AM22"/>
    <mergeCell ref="AN18:AN22"/>
    <mergeCell ref="AO18:AO22"/>
    <mergeCell ref="W18:W22"/>
    <mergeCell ref="AG18:AI22"/>
    <mergeCell ref="AJ18:AJ22"/>
    <mergeCell ref="AK18:AK22"/>
    <mergeCell ref="AO13:AO17"/>
    <mergeCell ref="AP13:AP17"/>
    <mergeCell ref="AQ13:AQ17"/>
    <mergeCell ref="AR13:AR17"/>
    <mergeCell ref="AP8:AP12"/>
    <mergeCell ref="AQ8:AQ12"/>
    <mergeCell ref="AR8:AR12"/>
    <mergeCell ref="W13:W17"/>
    <mergeCell ref="AD13:AF17"/>
    <mergeCell ref="AJ13:AJ17"/>
    <mergeCell ref="AK13:AK17"/>
    <mergeCell ref="AL13:AL17"/>
    <mergeCell ref="AM13:AM17"/>
    <mergeCell ref="AN13:AN17"/>
    <mergeCell ref="AP3:AP7"/>
    <mergeCell ref="AQ3:AQ7"/>
    <mergeCell ref="AR3:AR7"/>
    <mergeCell ref="AA8:AC12"/>
    <mergeCell ref="AJ8:AJ12"/>
    <mergeCell ref="AK8:AK12"/>
    <mergeCell ref="AL8:AL12"/>
    <mergeCell ref="AM8:AM12"/>
    <mergeCell ref="AN8:AN12"/>
    <mergeCell ref="AO8:AO12"/>
    <mergeCell ref="N2:P2"/>
    <mergeCell ref="AM2:AO2"/>
    <mergeCell ref="AM3:AM7"/>
    <mergeCell ref="AN3:AN7"/>
    <mergeCell ref="AO3:AO7"/>
    <mergeCell ref="B2:D2"/>
    <mergeCell ref="E2:G2"/>
    <mergeCell ref="H2:J2"/>
    <mergeCell ref="K2:M2"/>
    <mergeCell ref="A3:A7"/>
    <mergeCell ref="B3:D7"/>
    <mergeCell ref="K3:K7"/>
    <mergeCell ref="L3:L7"/>
    <mergeCell ref="M3:M7"/>
    <mergeCell ref="N3:N7"/>
    <mergeCell ref="O3:O7"/>
    <mergeCell ref="P3:P7"/>
    <mergeCell ref="Q3:Q7"/>
    <mergeCell ref="R3:R7"/>
    <mergeCell ref="S3:S7"/>
    <mergeCell ref="A8:A12"/>
    <mergeCell ref="E8:G12"/>
    <mergeCell ref="K8:K12"/>
    <mergeCell ref="L8:L12"/>
    <mergeCell ref="M8:M12"/>
    <mergeCell ref="N8:N12"/>
    <mergeCell ref="O8:O12"/>
    <mergeCell ref="P8:P12"/>
    <mergeCell ref="Q8:Q12"/>
    <mergeCell ref="R8:R12"/>
    <mergeCell ref="S8:S12"/>
    <mergeCell ref="O13:O17"/>
    <mergeCell ref="P13:P17"/>
    <mergeCell ref="A13:A17"/>
    <mergeCell ref="H13:J17"/>
    <mergeCell ref="K13:K17"/>
    <mergeCell ref="L13:L17"/>
    <mergeCell ref="Q13:Q17"/>
    <mergeCell ref="R13:R17"/>
    <mergeCell ref="S13:S17"/>
    <mergeCell ref="B19:D19"/>
    <mergeCell ref="E19:G19"/>
    <mergeCell ref="H19:J19"/>
    <mergeCell ref="K19:M19"/>
    <mergeCell ref="N19:P19"/>
    <mergeCell ref="M13:M17"/>
    <mergeCell ref="N13:N17"/>
    <mergeCell ref="A20:A24"/>
    <mergeCell ref="B20:D24"/>
    <mergeCell ref="K20:K24"/>
    <mergeCell ref="L20:L24"/>
    <mergeCell ref="M20:M24"/>
    <mergeCell ref="N20:N24"/>
    <mergeCell ref="O20:O24"/>
    <mergeCell ref="P20:P24"/>
    <mergeCell ref="Q20:Q24"/>
    <mergeCell ref="R20:R24"/>
    <mergeCell ref="S20:S24"/>
    <mergeCell ref="A25:A29"/>
    <mergeCell ref="E25:G29"/>
    <mergeCell ref="K25:K29"/>
    <mergeCell ref="L25:L29"/>
    <mergeCell ref="M25:M29"/>
    <mergeCell ref="N25:N29"/>
    <mergeCell ref="O25:O29"/>
    <mergeCell ref="P25:P29"/>
    <mergeCell ref="Q25:Q29"/>
    <mergeCell ref="R25:R29"/>
    <mergeCell ref="S25:S29"/>
    <mergeCell ref="O30:O34"/>
    <mergeCell ref="P30:P34"/>
    <mergeCell ref="A30:A34"/>
    <mergeCell ref="H30:J34"/>
    <mergeCell ref="K30:K34"/>
    <mergeCell ref="L30:L34"/>
    <mergeCell ref="Q30:Q34"/>
    <mergeCell ref="R30:R34"/>
    <mergeCell ref="S30:S34"/>
    <mergeCell ref="B36:D36"/>
    <mergeCell ref="E36:G36"/>
    <mergeCell ref="H36:J36"/>
    <mergeCell ref="K36:M36"/>
    <mergeCell ref="N36:P36"/>
    <mergeCell ref="M30:M34"/>
    <mergeCell ref="N30:N34"/>
    <mergeCell ref="A37:A41"/>
    <mergeCell ref="B37:D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A42:A46"/>
    <mergeCell ref="E42:G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O47:O51"/>
    <mergeCell ref="P47:P51"/>
    <mergeCell ref="A47:A51"/>
    <mergeCell ref="H47:J51"/>
    <mergeCell ref="K47:K51"/>
    <mergeCell ref="L47:L51"/>
    <mergeCell ref="Q47:Q51"/>
    <mergeCell ref="R47:R51"/>
    <mergeCell ref="S47:S51"/>
    <mergeCell ref="B53:D53"/>
    <mergeCell ref="E53:G53"/>
    <mergeCell ref="H53:J53"/>
    <mergeCell ref="K53:M53"/>
    <mergeCell ref="N53:P53"/>
    <mergeCell ref="M47:M51"/>
    <mergeCell ref="N47:N51"/>
    <mergeCell ref="A54:A58"/>
    <mergeCell ref="B54:D58"/>
    <mergeCell ref="K54:K58"/>
    <mergeCell ref="L54:L58"/>
    <mergeCell ref="M54:M58"/>
    <mergeCell ref="N54:N58"/>
    <mergeCell ref="O54:O58"/>
    <mergeCell ref="P54:P58"/>
    <mergeCell ref="Q54:Q58"/>
    <mergeCell ref="R54:R58"/>
    <mergeCell ref="S54:S58"/>
    <mergeCell ref="A59:A63"/>
    <mergeCell ref="E59:G63"/>
    <mergeCell ref="K59:K63"/>
    <mergeCell ref="L59:L63"/>
    <mergeCell ref="M59:M63"/>
    <mergeCell ref="N59:N63"/>
    <mergeCell ref="O59:O63"/>
    <mergeCell ref="P59:P63"/>
    <mergeCell ref="Q59:Q63"/>
    <mergeCell ref="R59:R63"/>
    <mergeCell ref="S59:S63"/>
    <mergeCell ref="O64:O68"/>
    <mergeCell ref="P64:P68"/>
    <mergeCell ref="A64:A68"/>
    <mergeCell ref="H64:J68"/>
    <mergeCell ref="K64:K68"/>
    <mergeCell ref="L64:L68"/>
    <mergeCell ref="Q64:Q68"/>
    <mergeCell ref="R64:R68"/>
    <mergeCell ref="S64:S68"/>
    <mergeCell ref="B71:D71"/>
    <mergeCell ref="E71:G71"/>
    <mergeCell ref="H71:J71"/>
    <mergeCell ref="K71:M71"/>
    <mergeCell ref="N71:P71"/>
    <mergeCell ref="M64:M68"/>
    <mergeCell ref="N64:N68"/>
    <mergeCell ref="A72:A76"/>
    <mergeCell ref="B72:D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A77:A81"/>
    <mergeCell ref="E77:G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N82:N86"/>
    <mergeCell ref="O82:O86"/>
    <mergeCell ref="P82:P86"/>
    <mergeCell ref="A82:A86"/>
    <mergeCell ref="H82:J86"/>
    <mergeCell ref="K82:K86"/>
    <mergeCell ref="L82:L86"/>
    <mergeCell ref="Q82:Q86"/>
    <mergeCell ref="R82:R86"/>
    <mergeCell ref="S82:S86"/>
    <mergeCell ref="B89:D89"/>
    <mergeCell ref="E89:G89"/>
    <mergeCell ref="H89:J89"/>
    <mergeCell ref="K89:M89"/>
    <mergeCell ref="N89:P89"/>
    <mergeCell ref="Q89:S89"/>
    <mergeCell ref="M82:M86"/>
    <mergeCell ref="A90:A94"/>
    <mergeCell ref="B90:D94"/>
    <mergeCell ref="N90:N94"/>
    <mergeCell ref="O90:O94"/>
    <mergeCell ref="P90:P94"/>
    <mergeCell ref="Q90:Q94"/>
    <mergeCell ref="R90:R94"/>
    <mergeCell ref="S90:S94"/>
    <mergeCell ref="T90:T94"/>
    <mergeCell ref="U90:U94"/>
    <mergeCell ref="V90:V94"/>
    <mergeCell ref="A95:A99"/>
    <mergeCell ref="E95:G99"/>
    <mergeCell ref="N95:N99"/>
    <mergeCell ref="O95:O99"/>
    <mergeCell ref="P95:P99"/>
    <mergeCell ref="Q95:Q99"/>
    <mergeCell ref="R95:R99"/>
    <mergeCell ref="S95:S99"/>
    <mergeCell ref="T95:T99"/>
    <mergeCell ref="U95:U99"/>
    <mergeCell ref="V95:V99"/>
    <mergeCell ref="A100:A104"/>
    <mergeCell ref="H100:J104"/>
    <mergeCell ref="N100:N104"/>
    <mergeCell ref="O100:O104"/>
    <mergeCell ref="P100:P104"/>
    <mergeCell ref="Q100:Q104"/>
    <mergeCell ref="R100:R104"/>
    <mergeCell ref="S100:S104"/>
    <mergeCell ref="T100:T104"/>
    <mergeCell ref="U100:U104"/>
    <mergeCell ref="V100:V104"/>
    <mergeCell ref="AJ2:AL2"/>
    <mergeCell ref="W3:W7"/>
    <mergeCell ref="X3:Z7"/>
    <mergeCell ref="AJ3:AJ7"/>
    <mergeCell ref="AK3:AK7"/>
    <mergeCell ref="AL3:AL7"/>
    <mergeCell ref="W8:W12"/>
    <mergeCell ref="X2:Z2"/>
    <mergeCell ref="AA2:AC2"/>
    <mergeCell ref="AD2:AF2"/>
    <mergeCell ref="AG2:AI2"/>
    <mergeCell ref="W26:W30"/>
    <mergeCell ref="X26:Z30"/>
    <mergeCell ref="AJ26:AJ30"/>
    <mergeCell ref="AK26:AK30"/>
    <mergeCell ref="AL26:AL30"/>
    <mergeCell ref="AM26:AM30"/>
    <mergeCell ref="AN26:AN30"/>
    <mergeCell ref="AO26:AO30"/>
    <mergeCell ref="AP26:AP30"/>
    <mergeCell ref="AQ26:AQ30"/>
    <mergeCell ref="AR26:AR30"/>
    <mergeCell ref="W31:W35"/>
    <mergeCell ref="AA31:AC35"/>
    <mergeCell ref="AJ31:AJ35"/>
    <mergeCell ref="AK31:AK35"/>
    <mergeCell ref="AL31:AL35"/>
    <mergeCell ref="AM31:AM35"/>
    <mergeCell ref="AN31:AN35"/>
    <mergeCell ref="AO31:AO35"/>
    <mergeCell ref="AP31:AP35"/>
    <mergeCell ref="AQ31:AQ35"/>
    <mergeCell ref="AR31:AR35"/>
    <mergeCell ref="W36:W40"/>
    <mergeCell ref="AD36:AF40"/>
    <mergeCell ref="AJ36:AJ40"/>
    <mergeCell ref="AK36:AK40"/>
    <mergeCell ref="AL36:AL40"/>
    <mergeCell ref="AM36:AM40"/>
    <mergeCell ref="AN36:AN40"/>
    <mergeCell ref="AO36:AO40"/>
    <mergeCell ref="AP36:AP40"/>
    <mergeCell ref="AQ36:AQ40"/>
    <mergeCell ref="AR36:AR40"/>
    <mergeCell ref="W41:W45"/>
    <mergeCell ref="AG41:AI45"/>
    <mergeCell ref="AJ41:AJ45"/>
    <mergeCell ref="AK41:AK45"/>
    <mergeCell ref="AL41:AL45"/>
    <mergeCell ref="AM41:AM45"/>
    <mergeCell ref="AN41:AN45"/>
    <mergeCell ref="AO41:AO45"/>
    <mergeCell ref="AP41:AP45"/>
    <mergeCell ref="AQ41:AQ45"/>
    <mergeCell ref="AR41:AR45"/>
    <mergeCell ref="X48:Z48"/>
    <mergeCell ref="AA48:AC48"/>
    <mergeCell ref="AD48:AF48"/>
    <mergeCell ref="AG48:AI48"/>
    <mergeCell ref="AJ48:AL48"/>
    <mergeCell ref="AM48:AO48"/>
    <mergeCell ref="W49:W53"/>
    <mergeCell ref="X49:Z53"/>
    <mergeCell ref="AJ49:AJ53"/>
    <mergeCell ref="AK49:AK53"/>
    <mergeCell ref="AL49:AL53"/>
    <mergeCell ref="AM49:AM53"/>
    <mergeCell ref="AN49:AN53"/>
    <mergeCell ref="AO49:AO53"/>
    <mergeCell ref="AP49:AP53"/>
    <mergeCell ref="AQ49:AQ53"/>
    <mergeCell ref="AR49:AR53"/>
    <mergeCell ref="W54:W58"/>
    <mergeCell ref="AA54:AC58"/>
    <mergeCell ref="AJ54:AJ58"/>
    <mergeCell ref="AK54:AK58"/>
    <mergeCell ref="AL54:AL58"/>
    <mergeCell ref="AM54:AM58"/>
    <mergeCell ref="AN54:AN58"/>
    <mergeCell ref="AO54:AO58"/>
    <mergeCell ref="AP54:AP58"/>
    <mergeCell ref="AQ54:AQ58"/>
    <mergeCell ref="AR54:AR58"/>
    <mergeCell ref="W59:W63"/>
    <mergeCell ref="AD59:AF63"/>
    <mergeCell ref="AJ59:AJ63"/>
    <mergeCell ref="AK59:AK63"/>
    <mergeCell ref="AL59:AL63"/>
    <mergeCell ref="AM59:AM63"/>
    <mergeCell ref="AN59:AN63"/>
    <mergeCell ref="AO59:AO63"/>
    <mergeCell ref="AP59:AP63"/>
    <mergeCell ref="AQ59:AQ63"/>
    <mergeCell ref="AR59:AR63"/>
    <mergeCell ref="W64:W68"/>
    <mergeCell ref="AG64:AI68"/>
    <mergeCell ref="AJ64:AJ68"/>
    <mergeCell ref="AK64:AK68"/>
    <mergeCell ref="AL64:AL68"/>
    <mergeCell ref="AM64:AM68"/>
    <mergeCell ref="AN64:AN68"/>
    <mergeCell ref="AO64:AO68"/>
    <mergeCell ref="AP64:AP68"/>
    <mergeCell ref="AQ64:AQ68"/>
    <mergeCell ref="AR64:AR68"/>
    <mergeCell ref="AU2:AW2"/>
    <mergeCell ref="AX2:AZ2"/>
    <mergeCell ref="BA2:BC2"/>
    <mergeCell ref="BD2:BF2"/>
    <mergeCell ref="BG2:BI2"/>
    <mergeCell ref="BJ2:BL2"/>
    <mergeCell ref="AT3:AT7"/>
    <mergeCell ref="AU3:AW7"/>
    <mergeCell ref="BG3:BG7"/>
    <mergeCell ref="BH3:BH7"/>
    <mergeCell ref="BI3:BI7"/>
    <mergeCell ref="BJ3:BJ7"/>
    <mergeCell ref="BK3:BK7"/>
    <mergeCell ref="BL3:BL7"/>
    <mergeCell ref="BM3:BM7"/>
    <mergeCell ref="BN3:BN7"/>
    <mergeCell ref="BO3:BO7"/>
    <mergeCell ref="AT8:AT12"/>
    <mergeCell ref="AX8:AZ12"/>
    <mergeCell ref="BG8:BG12"/>
    <mergeCell ref="BH8:BH12"/>
    <mergeCell ref="BI8:BI12"/>
    <mergeCell ref="BJ8:BJ12"/>
    <mergeCell ref="BK8:BK12"/>
    <mergeCell ref="BL8:BL12"/>
    <mergeCell ref="BM8:BM12"/>
    <mergeCell ref="BN8:BN12"/>
    <mergeCell ref="BO8:BO12"/>
    <mergeCell ref="AT13:AT17"/>
    <mergeCell ref="BA13:BC17"/>
    <mergeCell ref="BG13:BG17"/>
    <mergeCell ref="BH13:BH17"/>
    <mergeCell ref="BI13:BI17"/>
    <mergeCell ref="BJ13:BJ17"/>
    <mergeCell ref="BK13:BK17"/>
    <mergeCell ref="BL13:BL17"/>
    <mergeCell ref="BM13:BM17"/>
    <mergeCell ref="BN13:BN17"/>
    <mergeCell ref="BO13:BO17"/>
    <mergeCell ref="AT18:AT22"/>
    <mergeCell ref="BD18:BF22"/>
    <mergeCell ref="BG18:BG22"/>
    <mergeCell ref="BH18:BH22"/>
    <mergeCell ref="BI18:BI22"/>
    <mergeCell ref="BJ18:BJ22"/>
    <mergeCell ref="BK18:BK22"/>
    <mergeCell ref="BL18:BL22"/>
    <mergeCell ref="BM18:BM22"/>
    <mergeCell ref="BN18:BN22"/>
    <mergeCell ref="BO18:BO22"/>
    <mergeCell ref="BR2:BT2"/>
    <mergeCell ref="BU2:BW2"/>
    <mergeCell ref="BQ3:BQ7"/>
    <mergeCell ref="BR3:BT7"/>
    <mergeCell ref="BQ8:BQ12"/>
    <mergeCell ref="BU8:BW12"/>
    <mergeCell ref="BX2:BZ2"/>
    <mergeCell ref="CA2:CC2"/>
    <mergeCell ref="BX3:BX7"/>
    <mergeCell ref="BY3:BY7"/>
    <mergeCell ref="BZ3:BZ7"/>
    <mergeCell ref="CA3:CA7"/>
    <mergeCell ref="CB3:CB7"/>
    <mergeCell ref="CC3:CC7"/>
    <mergeCell ref="CD3:CD7"/>
    <mergeCell ref="CE3:CE7"/>
    <mergeCell ref="CF3:CF7"/>
    <mergeCell ref="BX8:BX12"/>
    <mergeCell ref="BY8:BY12"/>
    <mergeCell ref="BZ8:BZ12"/>
    <mergeCell ref="CA8:CA12"/>
    <mergeCell ref="CB8:CB12"/>
    <mergeCell ref="CC8:CC12"/>
    <mergeCell ref="CD8:CD12"/>
    <mergeCell ref="CE8:CE12"/>
    <mergeCell ref="CF8:CF12"/>
    <mergeCell ref="BR16:BT16"/>
    <mergeCell ref="BU16:BW16"/>
    <mergeCell ref="BX16:BZ16"/>
    <mergeCell ref="CA16:CC16"/>
    <mergeCell ref="BQ17:BQ21"/>
    <mergeCell ref="BR17:BT21"/>
    <mergeCell ref="BX17:BX21"/>
    <mergeCell ref="BY17:BY21"/>
    <mergeCell ref="BZ17:BZ21"/>
    <mergeCell ref="CA17:CA21"/>
    <mergeCell ref="CB17:CB21"/>
    <mergeCell ref="CC17:CC21"/>
    <mergeCell ref="CD17:CD21"/>
    <mergeCell ref="CE17:CE21"/>
    <mergeCell ref="CF17:CF21"/>
    <mergeCell ref="BQ22:BQ26"/>
    <mergeCell ref="BU22:BW26"/>
    <mergeCell ref="BX22:BX26"/>
    <mergeCell ref="BY22:BY26"/>
    <mergeCell ref="BZ22:BZ26"/>
    <mergeCell ref="CA22:CA26"/>
    <mergeCell ref="CB22:CB26"/>
    <mergeCell ref="CC22:CC26"/>
    <mergeCell ref="CD22:CD26"/>
    <mergeCell ref="CE22:CE26"/>
    <mergeCell ref="CF22:CF26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Sarka</dc:creator>
  <cp:keywords/>
  <dc:description/>
  <cp:lastModifiedBy>Sarka</cp:lastModifiedBy>
  <cp:lastPrinted>2016-05-05T19:16:13Z</cp:lastPrinted>
  <dcterms:created xsi:type="dcterms:W3CDTF">2015-11-02T15:25:19Z</dcterms:created>
  <dcterms:modified xsi:type="dcterms:W3CDTF">2017-06-20T14:00:49Z</dcterms:modified>
  <cp:category/>
  <cp:version/>
  <cp:contentType/>
  <cp:contentStatus/>
</cp:coreProperties>
</file>